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carmi\OneDrive\Desktop\"/>
    </mc:Choice>
  </mc:AlternateContent>
  <xr:revisionPtr revIDLastSave="0" documentId="13_ncr:1_{E736BEB3-264E-41E3-8DD8-317CB1EB834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D6" i="1"/>
  <c r="D5" i="1"/>
  <c r="D4" i="1"/>
  <c r="D3" i="1"/>
  <c r="C6" i="1"/>
  <c r="C5" i="1"/>
  <c r="C4" i="1"/>
  <c r="C3" i="1"/>
  <c r="B6" i="1"/>
  <c r="B5" i="1"/>
  <c r="F5" i="1" s="1"/>
  <c r="B4" i="1"/>
  <c r="F4" i="1" s="1"/>
  <c r="B3" i="1"/>
  <c r="F3" i="1" s="1"/>
  <c r="E7" i="1"/>
  <c r="F7" i="1" l="1"/>
</calcChain>
</file>

<file path=xl/sharedStrings.xml><?xml version="1.0" encoding="utf-8"?>
<sst xmlns="http://schemas.openxmlformats.org/spreadsheetml/2006/main" count="12" uniqueCount="12">
  <si>
    <t>istruttori</t>
  </si>
  <si>
    <t>operatori esperti</t>
  </si>
  <si>
    <t>operatori</t>
  </si>
  <si>
    <t>dipendenti</t>
  </si>
  <si>
    <t>aree professionali</t>
  </si>
  <si>
    <t>totali</t>
  </si>
  <si>
    <t>tabellari CCNL 2022</t>
  </si>
  <si>
    <t>tabellari CCNL 2018</t>
  </si>
  <si>
    <t>tabellari CCNL 2009</t>
  </si>
  <si>
    <t>funzionari ed EQ</t>
  </si>
  <si>
    <t>aumenti contrattuali</t>
  </si>
  <si>
    <t>CALCOLO DEGLI AUMENTI DI SPESA DEL PERSONALE RELATIVI AI RINNOVI CONTRATTUALI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</si>
</sst>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/>
    <xf numFmtId="44" fontId="0" fillId="0" borderId="1" xfId="2" applyFont="1" applyBorder="1" applyProtection="1">
      <protection locked="0"/>
    </xf>
    <xf numFmtId="0" fontId="2" fillId="2" borderId="1" xfId="0" applyFont="1" applyFill="1" applyBorder="1"/>
    <xf numFmtId="44" fontId="2" fillId="3" borderId="1" xfId="0" applyNumberFormat="1" applyFont="1" applyFill="1" applyBorder="1"/>
    <xf numFmtId="44" fontId="2" fillId="4" borderId="1" xfId="0" applyNumberFormat="1" applyFont="1" applyFill="1" applyBorder="1"/>
    <xf numFmtId="43" fontId="0" fillId="0" borderId="1" xfId="1" applyFont="1" applyBorder="1" applyProtection="1">
      <protection locked="0"/>
    </xf>
    <xf numFmtId="43" fontId="2" fillId="3" borderId="1" xfId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D15" sqref="D15"/>
    </sheetView>
  </sheetViews>
  <sheetFormatPr defaultRowHeight="14.4" x14ac:dyDescent="0.3"/>
  <cols>
    <col min="1" max="1" width="15.88671875" bestFit="1" customWidth="1"/>
    <col min="2" max="4" width="17.33203125" bestFit="1" customWidth="1"/>
    <col min="5" max="5" width="10.109375" bestFit="1" customWidth="1"/>
    <col min="6" max="6" width="18.44140625" bestFit="1" customWidth="1"/>
  </cols>
  <sheetData>
    <row r="1" spans="1:6" x14ac:dyDescent="0.3">
      <c r="A1" s="11" t="s">
        <v>11</v>
      </c>
      <c r="B1" s="11"/>
      <c r="C1" s="11"/>
      <c r="D1" s="11"/>
      <c r="E1" s="11"/>
      <c r="F1" s="11"/>
    </row>
    <row r="2" spans="1:6" x14ac:dyDescent="0.3">
      <c r="A2" s="3" t="s">
        <v>4</v>
      </c>
      <c r="B2" s="3" t="s">
        <v>6</v>
      </c>
      <c r="C2" s="3" t="s">
        <v>7</v>
      </c>
      <c r="D2" s="3" t="s">
        <v>8</v>
      </c>
      <c r="E2" s="3" t="s">
        <v>3</v>
      </c>
      <c r="F2" s="3" t="s">
        <v>10</v>
      </c>
    </row>
    <row r="3" spans="1:6" x14ac:dyDescent="0.3">
      <c r="A3" s="1" t="s">
        <v>9</v>
      </c>
      <c r="B3" s="2">
        <f>(23212.35/12)*13</f>
        <v>25146.712499999998</v>
      </c>
      <c r="C3" s="2">
        <f>(22135.47/12)*13</f>
        <v>23980.092500000002</v>
      </c>
      <c r="D3" s="2">
        <f>(21166.71/12)*13</f>
        <v>22930.602500000001</v>
      </c>
      <c r="E3" s="6">
        <v>0</v>
      </c>
      <c r="F3" s="5">
        <f>(B3-D3)*E3</f>
        <v>0</v>
      </c>
    </row>
    <row r="4" spans="1:6" x14ac:dyDescent="0.3">
      <c r="A4" s="1" t="s">
        <v>0</v>
      </c>
      <c r="B4" s="2">
        <f>(21392.87/12)*13</f>
        <v>23175.609166666665</v>
      </c>
      <c r="C4" s="2">
        <f>(20344.07/12)*13</f>
        <v>22039.409166666665</v>
      </c>
      <c r="D4" s="2">
        <f>(19454.15/12)*13</f>
        <v>21075.32916666667</v>
      </c>
      <c r="E4" s="6">
        <v>0</v>
      </c>
      <c r="F4" s="5">
        <f t="shared" ref="F4:F6" si="0">(B4-D4)*E4</f>
        <v>0</v>
      </c>
    </row>
    <row r="5" spans="1:6" x14ac:dyDescent="0.3">
      <c r="A5" s="1" t="s">
        <v>1</v>
      </c>
      <c r="B5" s="2">
        <f>(19034.51/12)*13</f>
        <v>20620.719166666666</v>
      </c>
      <c r="C5" s="2">
        <f>(18661.97/12)*13</f>
        <v>20217.134166666667</v>
      </c>
      <c r="D5" s="2">
        <f>(17244.71)/12*13</f>
        <v>18681.769166666665</v>
      </c>
      <c r="E5" s="6">
        <v>0</v>
      </c>
      <c r="F5" s="5">
        <f t="shared" si="0"/>
        <v>0</v>
      </c>
    </row>
    <row r="6" spans="1:6" x14ac:dyDescent="0.3">
      <c r="A6" s="1" t="s">
        <v>2</v>
      </c>
      <c r="B6" s="2">
        <f>(18238.31/12)*13</f>
        <v>19758.16916666667</v>
      </c>
      <c r="C6" s="2">
        <f>(17060.97/12)*13</f>
        <v>18482.717500000002</v>
      </c>
      <c r="D6" s="2">
        <f>(16314.57/12)*13</f>
        <v>17674.1175</v>
      </c>
      <c r="E6" s="6">
        <v>0</v>
      </c>
      <c r="F6" s="5">
        <f t="shared" si="0"/>
        <v>0</v>
      </c>
    </row>
    <row r="7" spans="1:6" x14ac:dyDescent="0.3">
      <c r="A7" s="8" t="s">
        <v>5</v>
      </c>
      <c r="B7" s="9"/>
      <c r="C7" s="9"/>
      <c r="D7" s="10"/>
      <c r="E7" s="7">
        <f>SUM(E3:E6)</f>
        <v>0</v>
      </c>
      <c r="F7" s="4">
        <f>SUM(F3:F6)</f>
        <v>0</v>
      </c>
    </row>
  </sheetData>
  <sheetProtection algorithmName="SHA-512" hashValue="cl+DEGQBD8+MhFL6tX7eQOyk7qwjFA06A9+AqfTXxBWCi6StrV+VFDrRf1Wg4OKyfdegBNbP6BDfLHBnG4AQrQ==" saltValue="qVLHC3iq2x8zGlac2AE1Ow==" spinCount="100000" sheet="1" objects="1" scenarios="1"/>
  <mergeCells count="2">
    <mergeCell ref="A7:D7"/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carmignani</dc:creator>
  <cp:lastModifiedBy>simone carmignani</cp:lastModifiedBy>
  <cp:lastPrinted>2024-02-01T11:35:58Z</cp:lastPrinted>
  <dcterms:created xsi:type="dcterms:W3CDTF">2015-06-05T18:19:34Z</dcterms:created>
  <dcterms:modified xsi:type="dcterms:W3CDTF">2024-02-01T11:39:51Z</dcterms:modified>
</cp:coreProperties>
</file>