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carmi\OneDrive\Documenti\Documenti Simone\Pubblica ammnistrazione\posizioni organizzative\"/>
    </mc:Choice>
  </mc:AlternateContent>
  <xr:revisionPtr revIDLastSave="0" documentId="13_ncr:1_{8C16F9C5-F640-4880-8FC9-5AEA00733B8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C27" i="1"/>
  <c r="D27" i="1"/>
  <c r="E12" i="1" l="1"/>
  <c r="E11" i="1"/>
  <c r="I26" i="1" l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G27" i="1" l="1"/>
  <c r="F25" i="1" l="1"/>
  <c r="E10" i="1"/>
  <c r="I10" i="1" s="1"/>
  <c r="E9" i="1"/>
  <c r="I9" i="1" s="1"/>
  <c r="E8" i="1"/>
  <c r="F26" i="1"/>
  <c r="E27" i="1" l="1"/>
  <c r="I8" i="1"/>
  <c r="I27" i="1" s="1"/>
  <c r="F23" i="1"/>
  <c r="F22" i="1"/>
  <c r="F24" i="1"/>
  <c r="H24" i="1" s="1"/>
  <c r="H25" i="1"/>
  <c r="H26" i="1"/>
  <c r="F14" i="1"/>
  <c r="F19" i="1"/>
  <c r="H19" i="1" s="1"/>
  <c r="F16" i="1"/>
  <c r="H16" i="1" s="1"/>
  <c r="F20" i="1"/>
  <c r="F17" i="1"/>
  <c r="F13" i="1"/>
  <c r="H13" i="1" s="1"/>
  <c r="F15" i="1"/>
  <c r="H22" i="1" l="1"/>
  <c r="H17" i="1"/>
  <c r="H23" i="1"/>
  <c r="H14" i="1"/>
  <c r="H20" i="1"/>
  <c r="F21" i="1"/>
  <c r="H15" i="1"/>
  <c r="F18" i="1"/>
  <c r="H18" i="1" l="1"/>
  <c r="H21" i="1"/>
  <c r="G5" i="1"/>
  <c r="K5" i="1" s="1"/>
  <c r="F9" i="1" l="1"/>
  <c r="F12" i="1"/>
  <c r="F8" i="1"/>
  <c r="F11" i="1"/>
  <c r="F10" i="1"/>
  <c r="H12" i="1" l="1"/>
  <c r="H9" i="1"/>
  <c r="H10" i="1"/>
  <c r="H11" i="1"/>
  <c r="H8" i="1"/>
  <c r="F27" i="1"/>
  <c r="H27" i="1" l="1"/>
  <c r="E3" i="1" s="1"/>
  <c r="J15" i="1" l="1"/>
  <c r="K15" i="1" s="1"/>
  <c r="J21" i="1"/>
  <c r="K21" i="1" s="1"/>
  <c r="J19" i="1"/>
  <c r="K19" i="1" s="1"/>
  <c r="J23" i="1"/>
  <c r="K23" i="1" s="1"/>
  <c r="J18" i="1"/>
  <c r="K18" i="1" s="1"/>
  <c r="J20" i="1"/>
  <c r="K20" i="1" s="1"/>
  <c r="J16" i="1"/>
  <c r="K16" i="1" s="1"/>
  <c r="J17" i="1"/>
  <c r="K17" i="1" s="1"/>
  <c r="J26" i="1"/>
  <c r="K26" i="1" s="1"/>
  <c r="J24" i="1"/>
  <c r="K24" i="1" s="1"/>
  <c r="J22" i="1"/>
  <c r="K22" i="1" s="1"/>
  <c r="J14" i="1"/>
  <c r="K14" i="1" s="1"/>
  <c r="J13" i="1"/>
  <c r="K13" i="1" s="1"/>
  <c r="J25" i="1"/>
  <c r="K25" i="1" s="1"/>
  <c r="J8" i="1"/>
  <c r="J9" i="1"/>
  <c r="K9" i="1" s="1"/>
  <c r="J10" i="1"/>
  <c r="K10" i="1" s="1"/>
  <c r="J11" i="1"/>
  <c r="K11" i="1" s="1"/>
  <c r="J12" i="1"/>
  <c r="K12" i="1" s="1"/>
  <c r="J27" i="1" l="1"/>
  <c r="K8" i="1"/>
  <c r="K27" i="1" s="1"/>
</calcChain>
</file>

<file path=xl/sharedStrings.xml><?xml version="1.0" encoding="utf-8"?>
<sst xmlns="http://schemas.openxmlformats.org/spreadsheetml/2006/main" count="25" uniqueCount="25">
  <si>
    <t>budget risultato</t>
  </si>
  <si>
    <t>dirigenti/responsabili</t>
  </si>
  <si>
    <t>valutazioni</t>
  </si>
  <si>
    <t>tempo di lavoro</t>
  </si>
  <si>
    <t>decurtazioni</t>
  </si>
  <si>
    <t>risultato definitivo</t>
  </si>
  <si>
    <t>importo decurtazioni</t>
  </si>
  <si>
    <t>eventuali decurtazioni</t>
  </si>
  <si>
    <t>valutazioni ponderate</t>
  </si>
  <si>
    <t>nuove valutazioni ponderate</t>
  </si>
  <si>
    <t>risultato</t>
  </si>
  <si>
    <t>totali e medie</t>
  </si>
  <si>
    <t>RESPONSABILE 1</t>
  </si>
  <si>
    <t>RESPONSABILE 2</t>
  </si>
  <si>
    <t>RESPONSABILE 3</t>
  </si>
  <si>
    <t>RESPONSABILE 4</t>
  </si>
  <si>
    <t>RESPONSABILE 5</t>
  </si>
  <si>
    <t>resti da redistribuire</t>
  </si>
  <si>
    <t>% risultato più elevata</t>
  </si>
  <si>
    <t>budget disponibile</t>
  </si>
  <si>
    <t>valore unitario</t>
  </si>
  <si>
    <t>COMUNE DI __________________________________ - INDENNITA' DI RISULTATO ANNO _______</t>
  </si>
  <si>
    <t>n. valutati migliori</t>
  </si>
  <si>
    <t>budget da riservare*</t>
  </si>
  <si>
    <t>*il budget riservato va successivamente ripartito in maniera uguale esclusivamente ai dirigenti che hanno ricevuto le valutazioni più 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</si>
</sst>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4" fontId="6" fillId="0" borderId="1" xfId="2" applyFont="1" applyBorder="1" applyAlignment="1" applyProtection="1">
      <alignment horizontal="left" vertical="top" wrapText="1"/>
    </xf>
    <xf numFmtId="43" fontId="7" fillId="0" borderId="1" xfId="1" applyFont="1" applyBorder="1" applyAlignment="1" applyProtection="1">
      <alignment horizontal="left" vertical="top" wrapText="1"/>
      <protection locked="0"/>
    </xf>
    <xf numFmtId="43" fontId="8" fillId="0" borderId="1" xfId="1" applyFont="1" applyBorder="1" applyAlignment="1" applyProtection="1">
      <alignment horizontal="left" vertical="top" wrapText="1"/>
    </xf>
    <xf numFmtId="44" fontId="4" fillId="0" borderId="0" xfId="0" applyNumberFormat="1" applyFont="1" applyAlignment="1">
      <alignment horizontal="left" vertical="top" wrapText="1"/>
    </xf>
    <xf numFmtId="44" fontId="4" fillId="0" borderId="1" xfId="2" applyFont="1" applyBorder="1" applyAlignment="1" applyProtection="1">
      <alignment horizontal="left" vertical="top" wrapText="1"/>
    </xf>
    <xf numFmtId="44" fontId="4" fillId="0" borderId="1" xfId="0" applyNumberFormat="1" applyFont="1" applyBorder="1" applyAlignment="1">
      <alignment horizontal="left" vertical="top" wrapText="1"/>
    </xf>
    <xf numFmtId="44" fontId="3" fillId="0" borderId="1" xfId="0" applyNumberFormat="1" applyFont="1" applyBorder="1" applyAlignment="1">
      <alignment horizontal="left" vertical="top" wrapText="1"/>
    </xf>
    <xf numFmtId="43" fontId="9" fillId="0" borderId="1" xfId="1" applyFont="1" applyBorder="1" applyAlignment="1" applyProtection="1">
      <alignment horizontal="left" vertical="top" wrapText="1"/>
    </xf>
    <xf numFmtId="44" fontId="9" fillId="0" borderId="1" xfId="2" applyFont="1" applyBorder="1" applyAlignment="1" applyProtection="1">
      <alignment horizontal="left" vertical="top" wrapText="1"/>
    </xf>
    <xf numFmtId="9" fontId="9" fillId="0" borderId="1" xfId="0" applyNumberFormat="1" applyFont="1" applyBorder="1" applyAlignment="1">
      <alignment horizontal="left" vertical="top" wrapText="1"/>
    </xf>
    <xf numFmtId="44" fontId="9" fillId="0" borderId="1" xfId="0" applyNumberFormat="1" applyFont="1" applyBorder="1" applyAlignment="1">
      <alignment horizontal="left" vertical="top" wrapText="1"/>
    </xf>
    <xf numFmtId="9" fontId="10" fillId="0" borderId="1" xfId="3" applyFont="1" applyBorder="1" applyAlignment="1" applyProtection="1">
      <alignment horizontal="left" vertical="top" wrapText="1"/>
      <protection locked="0"/>
    </xf>
    <xf numFmtId="43" fontId="11" fillId="0" borderId="1" xfId="1" applyFont="1" applyBorder="1" applyAlignment="1" applyProtection="1">
      <alignment horizontal="left" vertical="top" wrapText="1"/>
      <protection locked="0"/>
    </xf>
    <xf numFmtId="43" fontId="12" fillId="0" borderId="1" xfId="1" applyFont="1" applyBorder="1" applyAlignment="1" applyProtection="1">
      <alignment horizontal="left" vertical="top" wrapText="1"/>
    </xf>
    <xf numFmtId="43" fontId="9" fillId="0" borderId="1" xfId="0" applyNumberFormat="1" applyFont="1" applyBorder="1" applyAlignment="1">
      <alignment vertical="top" wrapText="1"/>
    </xf>
    <xf numFmtId="44" fontId="5" fillId="0" borderId="1" xfId="2" applyFont="1" applyBorder="1" applyAlignment="1" applyProtection="1">
      <alignment horizontal="center" vertical="top" wrapText="1"/>
      <protection locked="0"/>
    </xf>
    <xf numFmtId="44" fontId="5" fillId="0" borderId="0" xfId="2" applyFont="1" applyBorder="1" applyAlignment="1" applyProtection="1">
      <alignment horizontal="center" vertical="top" wrapText="1"/>
      <protection locked="0"/>
    </xf>
    <xf numFmtId="44" fontId="5" fillId="0" borderId="1" xfId="2" applyFont="1" applyBorder="1" applyAlignment="1" applyProtection="1">
      <alignment vertical="top" wrapText="1"/>
      <protection locked="0"/>
    </xf>
    <xf numFmtId="0" fontId="5" fillId="0" borderId="0" xfId="0" applyFont="1" applyAlignment="1">
      <alignment vertical="top" wrapText="1"/>
    </xf>
    <xf numFmtId="9" fontId="5" fillId="0" borderId="1" xfId="3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1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130" zoomScaleNormal="130" workbookViewId="0">
      <selection activeCell="A29" sqref="A29:K29"/>
    </sheetView>
  </sheetViews>
  <sheetFormatPr defaultRowHeight="13.8" x14ac:dyDescent="0.3"/>
  <cols>
    <col min="1" max="1" width="14.109375" style="2" customWidth="1"/>
    <col min="2" max="2" width="11.88671875" style="2" customWidth="1"/>
    <col min="3" max="3" width="12.88671875" style="2" customWidth="1"/>
    <col min="4" max="4" width="11.33203125" style="2" customWidth="1"/>
    <col min="5" max="5" width="11.6640625" style="2" customWidth="1"/>
    <col min="6" max="6" width="11.88671875" style="2" customWidth="1"/>
    <col min="7" max="7" width="12.33203125" style="2" customWidth="1"/>
    <col min="8" max="8" width="11.109375" style="2" bestFit="1" customWidth="1"/>
    <col min="9" max="9" width="12.88671875" style="2" customWidth="1"/>
    <col min="10" max="10" width="15.21875" style="2" customWidth="1"/>
    <col min="11" max="11" width="12.44140625" style="2" customWidth="1"/>
    <col min="12" max="16384" width="8.88671875" style="2"/>
  </cols>
  <sheetData>
    <row r="1" spans="1:11" ht="18" customHeight="1" x14ac:dyDescent="0.3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3" spans="1:11" ht="14.4" customHeight="1" x14ac:dyDescent="0.3">
      <c r="A3" s="23" t="s">
        <v>0</v>
      </c>
      <c r="B3" s="22">
        <v>9000</v>
      </c>
      <c r="D3" s="3" t="s">
        <v>4</v>
      </c>
      <c r="E3" s="22">
        <f>H27</f>
        <v>0</v>
      </c>
      <c r="G3" s="23" t="s">
        <v>20</v>
      </c>
      <c r="H3" s="20">
        <f>B3/COUNTA(A8:B26)</f>
        <v>1800</v>
      </c>
      <c r="J3" s="23" t="s">
        <v>22</v>
      </c>
      <c r="K3" s="25">
        <v>2</v>
      </c>
    </row>
    <row r="4" spans="1:11" x14ac:dyDescent="0.3">
      <c r="F4" s="21"/>
      <c r="G4" s="21"/>
    </row>
    <row r="5" spans="1:11" ht="13.8" customHeight="1" x14ac:dyDescent="0.3">
      <c r="A5" s="27" t="s">
        <v>18</v>
      </c>
      <c r="B5" s="27"/>
      <c r="C5" s="24">
        <v>0.3</v>
      </c>
      <c r="E5" s="27" t="s">
        <v>23</v>
      </c>
      <c r="F5" s="28"/>
      <c r="G5" s="20">
        <f>(H3*C5)*K3</f>
        <v>1080</v>
      </c>
      <c r="I5" s="27" t="s">
        <v>19</v>
      </c>
      <c r="J5" s="28"/>
      <c r="K5" s="22">
        <f>B3-G5</f>
        <v>7920</v>
      </c>
    </row>
    <row r="7" spans="1:11" ht="41.4" x14ac:dyDescent="0.3">
      <c r="A7" s="35" t="s">
        <v>1</v>
      </c>
      <c r="B7" s="36"/>
      <c r="C7" s="4" t="s">
        <v>3</v>
      </c>
      <c r="D7" s="4" t="s">
        <v>2</v>
      </c>
      <c r="E7" s="4" t="s">
        <v>8</v>
      </c>
      <c r="F7" s="5" t="s">
        <v>10</v>
      </c>
      <c r="G7" s="5" t="s">
        <v>7</v>
      </c>
      <c r="H7" s="5" t="s">
        <v>6</v>
      </c>
      <c r="I7" s="4" t="s">
        <v>9</v>
      </c>
      <c r="J7" s="4" t="s">
        <v>17</v>
      </c>
      <c r="K7" s="5" t="s">
        <v>5</v>
      </c>
    </row>
    <row r="8" spans="1:11" ht="13.8" customHeight="1" x14ac:dyDescent="0.3">
      <c r="A8" s="33" t="s">
        <v>12</v>
      </c>
      <c r="B8" s="34"/>
      <c r="C8" s="17">
        <v>1</v>
      </c>
      <c r="D8" s="6">
        <v>75</v>
      </c>
      <c r="E8" s="7">
        <f>(D8*C8)/100</f>
        <v>0.75</v>
      </c>
      <c r="F8" s="9">
        <f>IF(E8=0,0,($K$5/$E$27*E8))</f>
        <v>1381.3953488372094</v>
      </c>
      <c r="G8" s="16">
        <v>0</v>
      </c>
      <c r="H8" s="10">
        <f t="shared" ref="H8:H14" si="0">F8*G8</f>
        <v>0</v>
      </c>
      <c r="I8" s="18">
        <f>IF(G8&gt;0,0,E8)</f>
        <v>0.75</v>
      </c>
      <c r="J8" s="9">
        <f t="shared" ref="J8:J26" si="1">IF(H8&gt;0,0,($E$3/$I$27*E8))</f>
        <v>0</v>
      </c>
      <c r="K8" s="11">
        <f>F8-H8+J8</f>
        <v>1381.3953488372094</v>
      </c>
    </row>
    <row r="9" spans="1:11" ht="13.8" customHeight="1" x14ac:dyDescent="0.3">
      <c r="A9" s="33" t="s">
        <v>13</v>
      </c>
      <c r="B9" s="34"/>
      <c r="C9" s="17">
        <v>1</v>
      </c>
      <c r="D9" s="6">
        <v>80</v>
      </c>
      <c r="E9" s="7">
        <f t="shared" ref="E9:E12" si="2">(D9*C9)/100</f>
        <v>0.8</v>
      </c>
      <c r="F9" s="9">
        <f t="shared" ref="F9:F12" si="3">IF(E9=0,0,($K$5/$E$27*E9))</f>
        <v>1473.4883720930234</v>
      </c>
      <c r="G9" s="16">
        <v>0</v>
      </c>
      <c r="H9" s="10">
        <f t="shared" si="0"/>
        <v>0</v>
      </c>
      <c r="I9" s="18">
        <f t="shared" ref="I9:I26" si="4">IF(G9&gt;0,0,E9)</f>
        <v>0.8</v>
      </c>
      <c r="J9" s="9">
        <f t="shared" si="1"/>
        <v>0</v>
      </c>
      <c r="K9" s="11">
        <f t="shared" ref="K9:K26" si="5">F9-H9+J9</f>
        <v>1473.4883720930234</v>
      </c>
    </row>
    <row r="10" spans="1:11" ht="13.8" customHeight="1" x14ac:dyDescent="0.3">
      <c r="A10" s="33" t="s">
        <v>14</v>
      </c>
      <c r="B10" s="34"/>
      <c r="C10" s="17">
        <v>1</v>
      </c>
      <c r="D10" s="6">
        <v>85</v>
      </c>
      <c r="E10" s="7">
        <f t="shared" si="2"/>
        <v>0.85</v>
      </c>
      <c r="F10" s="9">
        <f t="shared" si="3"/>
        <v>1565.5813953488373</v>
      </c>
      <c r="G10" s="16">
        <v>0</v>
      </c>
      <c r="H10" s="10">
        <f t="shared" si="0"/>
        <v>0</v>
      </c>
      <c r="I10" s="18">
        <f t="shared" si="4"/>
        <v>0.85</v>
      </c>
      <c r="J10" s="9">
        <f t="shared" si="1"/>
        <v>0</v>
      </c>
      <c r="K10" s="11">
        <f t="shared" si="5"/>
        <v>1565.5813953488373</v>
      </c>
    </row>
    <row r="11" spans="1:11" ht="13.8" customHeight="1" x14ac:dyDescent="0.3">
      <c r="A11" s="33" t="s">
        <v>15</v>
      </c>
      <c r="B11" s="34"/>
      <c r="C11" s="17">
        <v>1</v>
      </c>
      <c r="D11" s="6">
        <v>90</v>
      </c>
      <c r="E11" s="7">
        <f t="shared" si="2"/>
        <v>0.9</v>
      </c>
      <c r="F11" s="9">
        <f t="shared" si="3"/>
        <v>1657.6744186046512</v>
      </c>
      <c r="G11" s="16">
        <v>0</v>
      </c>
      <c r="H11" s="10">
        <f t="shared" si="0"/>
        <v>0</v>
      </c>
      <c r="I11" s="18">
        <f t="shared" si="4"/>
        <v>0.9</v>
      </c>
      <c r="J11" s="9">
        <f t="shared" si="1"/>
        <v>0</v>
      </c>
      <c r="K11" s="11">
        <f t="shared" si="5"/>
        <v>1657.6744186046512</v>
      </c>
    </row>
    <row r="12" spans="1:11" ht="14.4" x14ac:dyDescent="0.3">
      <c r="A12" s="33" t="s">
        <v>16</v>
      </c>
      <c r="B12" s="34"/>
      <c r="C12" s="17">
        <v>1</v>
      </c>
      <c r="D12" s="6">
        <v>100</v>
      </c>
      <c r="E12" s="7">
        <f t="shared" si="2"/>
        <v>1</v>
      </c>
      <c r="F12" s="9">
        <f t="shared" si="3"/>
        <v>1841.8604651162791</v>
      </c>
      <c r="G12" s="16">
        <v>0</v>
      </c>
      <c r="H12" s="10">
        <f t="shared" si="0"/>
        <v>0</v>
      </c>
      <c r="I12" s="18">
        <f t="shared" si="4"/>
        <v>1</v>
      </c>
      <c r="J12" s="9">
        <f t="shared" si="1"/>
        <v>0</v>
      </c>
      <c r="K12" s="11">
        <f t="shared" si="5"/>
        <v>1841.8604651162791</v>
      </c>
    </row>
    <row r="13" spans="1:11" x14ac:dyDescent="0.3">
      <c r="A13" s="29"/>
      <c r="B13" s="30"/>
      <c r="C13" s="17"/>
      <c r="D13" s="6"/>
      <c r="E13" s="7"/>
      <c r="F13" s="9">
        <f t="shared" ref="F13:F26" si="6">IF(E13=0,0,($B$3/$E$27*E13))</f>
        <v>0</v>
      </c>
      <c r="G13" s="16">
        <v>0</v>
      </c>
      <c r="H13" s="10">
        <f t="shared" si="0"/>
        <v>0</v>
      </c>
      <c r="I13" s="18">
        <f t="shared" si="4"/>
        <v>0</v>
      </c>
      <c r="J13" s="9">
        <f t="shared" si="1"/>
        <v>0</v>
      </c>
      <c r="K13" s="11">
        <f t="shared" si="5"/>
        <v>0</v>
      </c>
    </row>
    <row r="14" spans="1:11" x14ac:dyDescent="0.3">
      <c r="A14" s="29"/>
      <c r="B14" s="30"/>
      <c r="C14" s="17"/>
      <c r="D14" s="6"/>
      <c r="E14" s="7"/>
      <c r="F14" s="9">
        <f t="shared" si="6"/>
        <v>0</v>
      </c>
      <c r="G14" s="16">
        <v>0</v>
      </c>
      <c r="H14" s="10">
        <f t="shared" si="0"/>
        <v>0</v>
      </c>
      <c r="I14" s="18">
        <f t="shared" si="4"/>
        <v>0</v>
      </c>
      <c r="J14" s="9">
        <f t="shared" si="1"/>
        <v>0</v>
      </c>
      <c r="K14" s="11">
        <f t="shared" si="5"/>
        <v>0</v>
      </c>
    </row>
    <row r="15" spans="1:11" x14ac:dyDescent="0.3">
      <c r="A15" s="29"/>
      <c r="B15" s="30"/>
      <c r="C15" s="17"/>
      <c r="D15" s="6"/>
      <c r="E15" s="7"/>
      <c r="F15" s="9">
        <f t="shared" si="6"/>
        <v>0</v>
      </c>
      <c r="G15" s="16">
        <v>0</v>
      </c>
      <c r="H15" s="10">
        <f>F15*G15</f>
        <v>0</v>
      </c>
      <c r="I15" s="18">
        <f t="shared" si="4"/>
        <v>0</v>
      </c>
      <c r="J15" s="9">
        <f t="shared" si="1"/>
        <v>0</v>
      </c>
      <c r="K15" s="11">
        <f t="shared" si="5"/>
        <v>0</v>
      </c>
    </row>
    <row r="16" spans="1:11" x14ac:dyDescent="0.3">
      <c r="A16" s="29"/>
      <c r="B16" s="30"/>
      <c r="C16" s="17"/>
      <c r="D16" s="6"/>
      <c r="E16" s="7"/>
      <c r="F16" s="9">
        <f t="shared" si="6"/>
        <v>0</v>
      </c>
      <c r="G16" s="16">
        <v>0</v>
      </c>
      <c r="H16" s="10">
        <f t="shared" ref="H16:H26" si="7">F16*G16</f>
        <v>0</v>
      </c>
      <c r="I16" s="18">
        <f t="shared" si="4"/>
        <v>0</v>
      </c>
      <c r="J16" s="9">
        <f t="shared" si="1"/>
        <v>0</v>
      </c>
      <c r="K16" s="11">
        <f t="shared" si="5"/>
        <v>0</v>
      </c>
    </row>
    <row r="17" spans="1:11" x14ac:dyDescent="0.3">
      <c r="A17" s="29"/>
      <c r="B17" s="30"/>
      <c r="C17" s="17"/>
      <c r="D17" s="6"/>
      <c r="E17" s="7"/>
      <c r="F17" s="9">
        <f t="shared" si="6"/>
        <v>0</v>
      </c>
      <c r="G17" s="16">
        <v>0</v>
      </c>
      <c r="H17" s="10">
        <f t="shared" si="7"/>
        <v>0</v>
      </c>
      <c r="I17" s="18">
        <f t="shared" si="4"/>
        <v>0</v>
      </c>
      <c r="J17" s="9">
        <f t="shared" si="1"/>
        <v>0</v>
      </c>
      <c r="K17" s="11">
        <f t="shared" si="5"/>
        <v>0</v>
      </c>
    </row>
    <row r="18" spans="1:11" x14ac:dyDescent="0.3">
      <c r="A18" s="29"/>
      <c r="B18" s="30"/>
      <c r="C18" s="17"/>
      <c r="D18" s="6"/>
      <c r="E18" s="7"/>
      <c r="F18" s="9">
        <f t="shared" si="6"/>
        <v>0</v>
      </c>
      <c r="G18" s="16">
        <v>0</v>
      </c>
      <c r="H18" s="10">
        <f t="shared" si="7"/>
        <v>0</v>
      </c>
      <c r="I18" s="18">
        <f t="shared" si="4"/>
        <v>0</v>
      </c>
      <c r="J18" s="9">
        <f t="shared" si="1"/>
        <v>0</v>
      </c>
      <c r="K18" s="11">
        <f t="shared" si="5"/>
        <v>0</v>
      </c>
    </row>
    <row r="19" spans="1:11" x14ac:dyDescent="0.3">
      <c r="A19" s="29"/>
      <c r="B19" s="30"/>
      <c r="C19" s="17"/>
      <c r="D19" s="6"/>
      <c r="E19" s="7"/>
      <c r="F19" s="9">
        <f t="shared" si="6"/>
        <v>0</v>
      </c>
      <c r="G19" s="16">
        <v>0</v>
      </c>
      <c r="H19" s="10">
        <f t="shared" si="7"/>
        <v>0</v>
      </c>
      <c r="I19" s="18">
        <f t="shared" si="4"/>
        <v>0</v>
      </c>
      <c r="J19" s="9">
        <f t="shared" si="1"/>
        <v>0</v>
      </c>
      <c r="K19" s="11">
        <f t="shared" si="5"/>
        <v>0</v>
      </c>
    </row>
    <row r="20" spans="1:11" x14ac:dyDescent="0.3">
      <c r="A20" s="29"/>
      <c r="B20" s="30"/>
      <c r="C20" s="17"/>
      <c r="D20" s="6"/>
      <c r="E20" s="7"/>
      <c r="F20" s="9">
        <f t="shared" si="6"/>
        <v>0</v>
      </c>
      <c r="G20" s="16">
        <v>0</v>
      </c>
      <c r="H20" s="10">
        <f t="shared" si="7"/>
        <v>0</v>
      </c>
      <c r="I20" s="18">
        <f t="shared" si="4"/>
        <v>0</v>
      </c>
      <c r="J20" s="9">
        <f t="shared" si="1"/>
        <v>0</v>
      </c>
      <c r="K20" s="11">
        <f t="shared" si="5"/>
        <v>0</v>
      </c>
    </row>
    <row r="21" spans="1:11" x14ac:dyDescent="0.3">
      <c r="A21" s="29"/>
      <c r="B21" s="30"/>
      <c r="C21" s="17"/>
      <c r="D21" s="6"/>
      <c r="E21" s="7"/>
      <c r="F21" s="9">
        <f t="shared" si="6"/>
        <v>0</v>
      </c>
      <c r="G21" s="16">
        <v>0</v>
      </c>
      <c r="H21" s="10">
        <f t="shared" si="7"/>
        <v>0</v>
      </c>
      <c r="I21" s="18">
        <f t="shared" si="4"/>
        <v>0</v>
      </c>
      <c r="J21" s="9">
        <f t="shared" si="1"/>
        <v>0</v>
      </c>
      <c r="K21" s="11">
        <f t="shared" si="5"/>
        <v>0</v>
      </c>
    </row>
    <row r="22" spans="1:11" x14ac:dyDescent="0.3">
      <c r="A22" s="29"/>
      <c r="B22" s="30"/>
      <c r="C22" s="17"/>
      <c r="D22" s="6"/>
      <c r="E22" s="7"/>
      <c r="F22" s="9">
        <f t="shared" si="6"/>
        <v>0</v>
      </c>
      <c r="G22" s="16">
        <v>0</v>
      </c>
      <c r="H22" s="10">
        <f t="shared" si="7"/>
        <v>0</v>
      </c>
      <c r="I22" s="18">
        <f t="shared" si="4"/>
        <v>0</v>
      </c>
      <c r="J22" s="9">
        <f t="shared" si="1"/>
        <v>0</v>
      </c>
      <c r="K22" s="11">
        <f t="shared" si="5"/>
        <v>0</v>
      </c>
    </row>
    <row r="23" spans="1:11" x14ac:dyDescent="0.3">
      <c r="A23" s="29"/>
      <c r="B23" s="30"/>
      <c r="C23" s="17"/>
      <c r="D23" s="6"/>
      <c r="E23" s="7"/>
      <c r="F23" s="9">
        <f t="shared" si="6"/>
        <v>0</v>
      </c>
      <c r="G23" s="16">
        <v>0</v>
      </c>
      <c r="H23" s="10">
        <f t="shared" si="7"/>
        <v>0</v>
      </c>
      <c r="I23" s="18">
        <f t="shared" si="4"/>
        <v>0</v>
      </c>
      <c r="J23" s="9">
        <f t="shared" si="1"/>
        <v>0</v>
      </c>
      <c r="K23" s="11">
        <f t="shared" si="5"/>
        <v>0</v>
      </c>
    </row>
    <row r="24" spans="1:11" x14ac:dyDescent="0.3">
      <c r="A24" s="29"/>
      <c r="B24" s="30"/>
      <c r="C24" s="17"/>
      <c r="D24" s="6"/>
      <c r="E24" s="7"/>
      <c r="F24" s="9">
        <f t="shared" si="6"/>
        <v>0</v>
      </c>
      <c r="G24" s="16">
        <v>0</v>
      </c>
      <c r="H24" s="10">
        <f t="shared" si="7"/>
        <v>0</v>
      </c>
      <c r="I24" s="18">
        <f t="shared" si="4"/>
        <v>0</v>
      </c>
      <c r="J24" s="9">
        <f t="shared" si="1"/>
        <v>0</v>
      </c>
      <c r="K24" s="11">
        <f t="shared" si="5"/>
        <v>0</v>
      </c>
    </row>
    <row r="25" spans="1:11" x14ac:dyDescent="0.3">
      <c r="A25" s="29"/>
      <c r="B25" s="30"/>
      <c r="C25" s="17"/>
      <c r="D25" s="6"/>
      <c r="E25" s="7"/>
      <c r="F25" s="9">
        <f t="shared" si="6"/>
        <v>0</v>
      </c>
      <c r="G25" s="16">
        <v>0</v>
      </c>
      <c r="H25" s="10">
        <f t="shared" si="7"/>
        <v>0</v>
      </c>
      <c r="I25" s="18">
        <f t="shared" si="4"/>
        <v>0</v>
      </c>
      <c r="J25" s="9">
        <f t="shared" si="1"/>
        <v>0</v>
      </c>
      <c r="K25" s="11">
        <f t="shared" si="5"/>
        <v>0</v>
      </c>
    </row>
    <row r="26" spans="1:11" x14ac:dyDescent="0.3">
      <c r="A26" s="29"/>
      <c r="B26" s="30"/>
      <c r="C26" s="17"/>
      <c r="D26" s="6"/>
      <c r="E26" s="7"/>
      <c r="F26" s="9">
        <f t="shared" si="6"/>
        <v>0</v>
      </c>
      <c r="G26" s="16">
        <v>0</v>
      </c>
      <c r="H26" s="10">
        <f t="shared" si="7"/>
        <v>0</v>
      </c>
      <c r="I26" s="18">
        <f t="shared" si="4"/>
        <v>0</v>
      </c>
      <c r="J26" s="9">
        <f t="shared" si="1"/>
        <v>0</v>
      </c>
      <c r="K26" s="11">
        <f t="shared" si="5"/>
        <v>0</v>
      </c>
    </row>
    <row r="27" spans="1:11" s="1" customFormat="1" x14ac:dyDescent="0.3">
      <c r="A27" s="31" t="s">
        <v>11</v>
      </c>
      <c r="B27" s="31"/>
      <c r="C27" s="19">
        <f>SUM(C8:C26)</f>
        <v>5</v>
      </c>
      <c r="D27" s="19">
        <f>AVERAGE(D8:D26)</f>
        <v>86</v>
      </c>
      <c r="E27" s="12">
        <f t="shared" ref="E27:K27" si="8">SUM(E8:E26)</f>
        <v>4.3</v>
      </c>
      <c r="F27" s="13">
        <f t="shared" si="8"/>
        <v>7920</v>
      </c>
      <c r="G27" s="14">
        <f t="shared" si="8"/>
        <v>0</v>
      </c>
      <c r="H27" s="15">
        <f t="shared" si="8"/>
        <v>0</v>
      </c>
      <c r="I27" s="12">
        <f t="shared" si="8"/>
        <v>4.3</v>
      </c>
      <c r="J27" s="15">
        <f t="shared" si="8"/>
        <v>0</v>
      </c>
      <c r="K27" s="15">
        <f t="shared" si="8"/>
        <v>7920</v>
      </c>
    </row>
    <row r="28" spans="1:11" x14ac:dyDescent="0.3">
      <c r="J28" s="8"/>
    </row>
    <row r="29" spans="1:11" x14ac:dyDescent="0.3">
      <c r="A29" s="26" t="s">
        <v>24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</row>
  </sheetData>
  <sheetProtection algorithmName="SHA-512" hashValue="lt8AL2B7X7Zmd6eFiiBdvxpXVzOkXdBlmHFezbPswaH8ChWnPcixwRuOlZmsV9uXijYPGDt2gGNnhN7m70EsgQ==" saltValue="tBgG2zO3VXqxHoTHjrvloQ==" spinCount="100000" sheet="1" objects="1" scenarios="1"/>
  <mergeCells count="26">
    <mergeCell ref="A1:K1"/>
    <mergeCell ref="A21:B21"/>
    <mergeCell ref="A22:B22"/>
    <mergeCell ref="A23:B23"/>
    <mergeCell ref="A24:B24"/>
    <mergeCell ref="A12:B12"/>
    <mergeCell ref="A19:B19"/>
    <mergeCell ref="A7:B7"/>
    <mergeCell ref="A8:B8"/>
    <mergeCell ref="A9:B9"/>
    <mergeCell ref="A10:B10"/>
    <mergeCell ref="A11:B11"/>
    <mergeCell ref="A13:B13"/>
    <mergeCell ref="A14:B14"/>
    <mergeCell ref="A29:K29"/>
    <mergeCell ref="E5:F5"/>
    <mergeCell ref="A5:B5"/>
    <mergeCell ref="I5:J5"/>
    <mergeCell ref="A26:B26"/>
    <mergeCell ref="A20:B20"/>
    <mergeCell ref="A27:B27"/>
    <mergeCell ref="A15:B15"/>
    <mergeCell ref="A16:B16"/>
    <mergeCell ref="A17:B17"/>
    <mergeCell ref="A18:B18"/>
    <mergeCell ref="A25:B25"/>
  </mergeCells>
  <pageMargins left="0.25" right="0.25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carmignani</dc:creator>
  <cp:lastModifiedBy>simone carmignani</cp:lastModifiedBy>
  <cp:lastPrinted>2023-03-16T10:07:25Z</cp:lastPrinted>
  <dcterms:created xsi:type="dcterms:W3CDTF">2015-06-05T18:19:34Z</dcterms:created>
  <dcterms:modified xsi:type="dcterms:W3CDTF">2023-03-16T10:42:23Z</dcterms:modified>
</cp:coreProperties>
</file>