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 defaultThemeVersion="124226"/>
  <xr:revisionPtr revIDLastSave="0" documentId="13_ncr:1_{9E1E1C2D-354E-4C41-848D-DB55A89D843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pesatura" sheetId="1" r:id="rId1"/>
    <sheet name="conteggi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2" l="1"/>
  <c r="D23" i="2"/>
  <c r="C23" i="2"/>
  <c r="B23" i="2"/>
  <c r="B101" i="1"/>
  <c r="B103" i="1" s="1"/>
  <c r="E101" i="1" l="1"/>
  <c r="H86" i="1"/>
  <c r="H89" i="1" s="1"/>
  <c r="E86" i="1"/>
  <c r="E89" i="1" s="1"/>
  <c r="B86" i="1"/>
  <c r="B89" i="1" s="1"/>
  <c r="E102" i="1" l="1"/>
  <c r="E103" i="1" s="1"/>
  <c r="H61" i="1"/>
  <c r="H64" i="1" s="1"/>
  <c r="E5" i="2" l="1"/>
  <c r="E6" i="2" l="1"/>
  <c r="E4" i="2"/>
  <c r="E3" i="2"/>
  <c r="B61" i="1" l="1"/>
  <c r="B64" i="1" s="1"/>
  <c r="E61" i="1"/>
  <c r="E64" i="1" s="1"/>
  <c r="H37" i="1"/>
  <c r="H40" i="1" s="1"/>
  <c r="E37" i="1"/>
  <c r="E40" i="1" s="1"/>
  <c r="B37" i="1"/>
  <c r="B40" i="1" s="1"/>
  <c r="H15" i="1"/>
  <c r="H18" i="1" s="1"/>
  <c r="E15" i="1"/>
  <c r="E18" i="1" s="1"/>
  <c r="B15" i="1"/>
  <c r="B18" i="1" s="1"/>
  <c r="E99" i="1" l="1"/>
  <c r="B41" i="1" l="1"/>
  <c r="B19" i="1"/>
  <c r="E65" i="1"/>
  <c r="H65" i="1"/>
  <c r="E90" i="1"/>
  <c r="E19" i="1"/>
  <c r="B65" i="1"/>
  <c r="H41" i="1"/>
  <c r="B90" i="1"/>
  <c r="E41" i="1"/>
  <c r="H19" i="1"/>
  <c r="H90" i="1"/>
</calcChain>
</file>

<file path=xl/sharedStrings.xml><?xml version="1.0" encoding="utf-8"?>
<sst xmlns="http://schemas.openxmlformats.org/spreadsheetml/2006/main" count="260" uniqueCount="71">
  <si>
    <t>parametro</t>
  </si>
  <si>
    <t>totale</t>
  </si>
  <si>
    <t>valore</t>
  </si>
  <si>
    <t>valore economico</t>
  </si>
  <si>
    <t>Quantità di profili professionali coordinati</t>
  </si>
  <si>
    <t>Grado di autonomia decisionale riconosciuta alla PO</t>
  </si>
  <si>
    <t>Grado di rischio e responsabilità</t>
  </si>
  <si>
    <t>Grado di complessità delle relazioni esterne e interne</t>
  </si>
  <si>
    <t>Grado di attività di controllo, vigilanza e direzione</t>
  </si>
  <si>
    <t>parametri</t>
  </si>
  <si>
    <t>fattore struttura</t>
  </si>
  <si>
    <t>punteggio finale</t>
  </si>
  <si>
    <t>punti attribuibili</t>
  </si>
  <si>
    <t>fattore massimo</t>
  </si>
  <si>
    <t>risorse umane</t>
  </si>
  <si>
    <t>profili professionali</t>
  </si>
  <si>
    <t>servizi attribuiti</t>
  </si>
  <si>
    <t>risorse economiche</t>
  </si>
  <si>
    <t>Risorse umane assegnate alla struttura</t>
  </si>
  <si>
    <t>Complessità organizzativa in ragione dei servizi assegnati</t>
  </si>
  <si>
    <t>Rilevanza della PO rispetto ai programmi dell’ente</t>
  </si>
  <si>
    <t>Complessità dei  procedimenti amministrativi e dei processi di lavoro</t>
  </si>
  <si>
    <t xml:space="preserve">COMUNE DI: </t>
  </si>
  <si>
    <t>interpolazione lineare</t>
  </si>
  <si>
    <t>riferimenti:</t>
  </si>
  <si>
    <t>Valore delle risorse di bilancio gestite in entrata e in uscita</t>
  </si>
  <si>
    <t>AREA I</t>
  </si>
  <si>
    <t>AREA II</t>
  </si>
  <si>
    <t>AREA III</t>
  </si>
  <si>
    <t>AREA IV</t>
  </si>
  <si>
    <t>AREA V</t>
  </si>
  <si>
    <t>AREA VI</t>
  </si>
  <si>
    <t>AREA VII</t>
  </si>
  <si>
    <t>AREA VIII</t>
  </si>
  <si>
    <t>AREA IX</t>
  </si>
  <si>
    <t>AREA X</t>
  </si>
  <si>
    <t>AREA XI</t>
  </si>
  <si>
    <t>AREA XII</t>
  </si>
  <si>
    <t>totale punteggi attribuiti</t>
  </si>
  <si>
    <t>copertura della posizione</t>
  </si>
  <si>
    <t>eventuale totale riproporzionato</t>
  </si>
  <si>
    <t>eventuale maggiorazione per convenzione</t>
  </si>
  <si>
    <t>Proposta pesatura delle indennità di posizione per l'anno:</t>
  </si>
  <si>
    <t xml:space="preserve">carmignaniconsulenza@gmail.com </t>
  </si>
  <si>
    <t>valore posizioni stanziato anno 2016</t>
  </si>
  <si>
    <t>percentuale risultato</t>
  </si>
  <si>
    <t>budget risultato</t>
  </si>
  <si>
    <t>eventuali somme fuori limite salario accessorio</t>
  </si>
  <si>
    <t>totale fondo posizioni e risultato</t>
  </si>
  <si>
    <t>valore nuovo risultato previsto</t>
  </si>
  <si>
    <t>disponibilità complessiva nuova pesatura posizioni</t>
  </si>
  <si>
    <t>totale nuovo fondo posizioni e risultato</t>
  </si>
  <si>
    <t>percentuale risultato prevista</t>
  </si>
  <si>
    <t>valore economico fondo posizioni e risultato</t>
  </si>
  <si>
    <t>dati</t>
  </si>
  <si>
    <t>struture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</si>
  <si>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</si>
  <si>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</si>
  <si>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</si>
  <si>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</si>
  <si>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</si>
  <si>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</si>
  <si>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</si>
  <si>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</si>
  <si>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</si>
  <si>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</si>
  <si>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</si>
  <si>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</si>
  <si>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profili</t>
  </si>
  <si>
    <t>servizi</t>
  </si>
  <si>
    <t>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</si>
</sst>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 applyProtection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2" fontId="2" fillId="0" borderId="1" xfId="0" applyNumberFormat="1" applyFont="1" applyBorder="1" applyAlignment="1" applyProtection="1">
      <alignment horizontal="left" vertical="top" wrapText="1"/>
      <protection locked="0"/>
    </xf>
    <xf numFmtId="165" fontId="3" fillId="0" borderId="1" xfId="1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165" fontId="3" fillId="0" borderId="0" xfId="1" applyFont="1" applyBorder="1" applyAlignment="1">
      <alignment horizontal="left" vertical="top" wrapText="1"/>
    </xf>
    <xf numFmtId="165" fontId="2" fillId="0" borderId="0" xfId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2" fontId="2" fillId="0" borderId="1" xfId="0" applyNumberFormat="1" applyFont="1" applyBorder="1" applyAlignment="1">
      <alignment horizontal="left" vertical="top" wrapText="1"/>
    </xf>
    <xf numFmtId="164" fontId="2" fillId="0" borderId="1" xfId="2" applyFont="1" applyBorder="1" applyAlignment="1">
      <alignment horizontal="left" vertical="top" wrapText="1"/>
    </xf>
    <xf numFmtId="9" fontId="2" fillId="0" borderId="1" xfId="3" applyFont="1" applyBorder="1" applyAlignment="1" applyProtection="1">
      <alignment horizontal="left" vertical="top" wrapText="1"/>
      <protection locked="0"/>
    </xf>
    <xf numFmtId="165" fontId="5" fillId="0" borderId="0" xfId="1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44" fontId="8" fillId="0" borderId="0" xfId="0" applyNumberFormat="1" applyFont="1" applyAlignment="1">
      <alignment horizontal="left" vertical="top" wrapText="1"/>
    </xf>
    <xf numFmtId="165" fontId="5" fillId="0" borderId="0" xfId="1" applyFont="1" applyBorder="1" applyAlignment="1" applyProtection="1">
      <alignment horizontal="left" vertical="top" wrapText="1"/>
    </xf>
    <xf numFmtId="164" fontId="5" fillId="0" borderId="0" xfId="2" applyFont="1" applyAlignment="1">
      <alignment horizontal="left" vertical="top" wrapText="1"/>
    </xf>
    <xf numFmtId="0" fontId="3" fillId="0" borderId="1" xfId="1" applyNumberFormat="1" applyFont="1" applyBorder="1" applyAlignment="1">
      <alignment horizontal="left" vertical="top" wrapText="1"/>
    </xf>
    <xf numFmtId="0" fontId="4" fillId="2" borderId="0" xfId="0" applyFont="1" applyFill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top" wrapText="1"/>
    </xf>
    <xf numFmtId="0" fontId="3" fillId="2" borderId="0" xfId="0" applyFont="1" applyFill="1" applyAlignment="1" applyProtection="1">
      <alignment horizontal="left" vertical="top" wrapText="1"/>
      <protection locked="0"/>
    </xf>
    <xf numFmtId="44" fontId="3" fillId="0" borderId="0" xfId="0" applyNumberFormat="1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 wrapText="1"/>
    </xf>
    <xf numFmtId="9" fontId="2" fillId="0" borderId="1" xfId="3" quotePrefix="1" applyFont="1" applyBorder="1" applyAlignment="1" applyProtection="1">
      <alignment horizontal="left" vertical="top" wrapText="1"/>
      <protection locked="0"/>
    </xf>
    <xf numFmtId="165" fontId="2" fillId="0" borderId="1" xfId="1" quotePrefix="1" applyFont="1" applyBorder="1" applyAlignment="1" applyProtection="1">
      <alignment horizontal="left" vertical="top" wrapText="1"/>
      <protection locked="0"/>
    </xf>
    <xf numFmtId="165" fontId="2" fillId="0" borderId="1" xfId="1" applyFont="1" applyBorder="1" applyAlignment="1" applyProtection="1">
      <alignment horizontal="left" vertical="top" wrapText="1"/>
      <protection locked="0"/>
    </xf>
    <xf numFmtId="0" fontId="3" fillId="0" borderId="0" xfId="1" applyNumberFormat="1" applyFont="1" applyBorder="1" applyAlignment="1">
      <alignment horizontal="left" vertical="top" wrapText="1"/>
    </xf>
    <xf numFmtId="0" fontId="2" fillId="0" borderId="0" xfId="0" applyFont="1"/>
    <xf numFmtId="0" fontId="3" fillId="0" borderId="0" xfId="0" applyFont="1"/>
    <xf numFmtId="164" fontId="2" fillId="0" borderId="0" xfId="2" applyFont="1"/>
    <xf numFmtId="164" fontId="2" fillId="0" borderId="0" xfId="2" applyFont="1" applyProtection="1">
      <protection locked="0"/>
    </xf>
    <xf numFmtId="165" fontId="2" fillId="0" borderId="0" xfId="1" applyFont="1" applyProtection="1">
      <protection locked="0"/>
    </xf>
    <xf numFmtId="164" fontId="3" fillId="0" borderId="0" xfId="2" applyFont="1"/>
    <xf numFmtId="165" fontId="3" fillId="0" borderId="0" xfId="1" applyFont="1"/>
    <xf numFmtId="0" fontId="10" fillId="0" borderId="0" xfId="4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 applyProtection="1">
      <alignment horizontal="left" vertical="top" wrapText="1"/>
      <protection locked="0"/>
    </xf>
    <xf numFmtId="0" fontId="3" fillId="3" borderId="0" xfId="0" applyFont="1" applyFill="1" applyAlignment="1">
      <alignment horizontal="center" vertical="top" wrapText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4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</cellXfs>
  <cellStyles count="5">
    <cellStyle name="Collegamento ipertestuale" xfId="4" builtinId="8"/>
    <cellStyle name="Migliaia" xfId="2" builtinId="3"/>
    <cellStyle name="Normale" xfId="0" builtinId="0"/>
    <cellStyle name="Percentuale" xfId="3" builtinId="5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rmignaniconsulenz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7"/>
  <sheetViews>
    <sheetView tabSelected="1" zoomScaleNormal="100" workbookViewId="0">
      <selection activeCell="K30" sqref="K30"/>
    </sheetView>
  </sheetViews>
  <sheetFormatPr defaultColWidth="8.77734375" defaultRowHeight="13.8" x14ac:dyDescent="0.3"/>
  <cols>
    <col min="1" max="1" width="33.21875" style="2" customWidth="1"/>
    <col min="2" max="2" width="11.88671875" style="2" customWidth="1"/>
    <col min="3" max="3" width="3.77734375" style="2" customWidth="1"/>
    <col min="4" max="4" width="34" style="2" customWidth="1"/>
    <col min="5" max="5" width="12.33203125" style="2" customWidth="1"/>
    <col min="6" max="6" width="2.88671875" style="2" customWidth="1"/>
    <col min="7" max="7" width="32" style="2" customWidth="1"/>
    <col min="8" max="8" width="12.21875" style="2" customWidth="1"/>
    <col min="9" max="16384" width="8.77734375" style="2"/>
  </cols>
  <sheetData>
    <row r="1" spans="1:8" ht="27.6" x14ac:dyDescent="0.3">
      <c r="A1" s="38" t="s">
        <v>22</v>
      </c>
      <c r="B1" s="38"/>
      <c r="C1" s="38"/>
      <c r="D1" s="38"/>
      <c r="E1" s="38"/>
      <c r="F1" s="20"/>
      <c r="G1" s="21" t="s">
        <v>42</v>
      </c>
      <c r="H1" s="22">
        <v>2022</v>
      </c>
    </row>
    <row r="3" spans="1:8" ht="25.5" customHeight="1" x14ac:dyDescent="0.3">
      <c r="A3" s="40" t="s">
        <v>26</v>
      </c>
      <c r="B3" s="40"/>
      <c r="D3" s="40" t="s">
        <v>27</v>
      </c>
      <c r="E3" s="40"/>
      <c r="G3" s="40" t="s">
        <v>28</v>
      </c>
      <c r="H3" s="40"/>
    </row>
    <row r="4" spans="1:8" x14ac:dyDescent="0.3">
      <c r="A4" s="3" t="s">
        <v>0</v>
      </c>
      <c r="B4" s="3" t="s">
        <v>2</v>
      </c>
      <c r="D4" s="3" t="s">
        <v>0</v>
      </c>
      <c r="E4" s="3" t="s">
        <v>2</v>
      </c>
      <c r="G4" s="3" t="s">
        <v>0</v>
      </c>
      <c r="H4" s="3" t="s">
        <v>2</v>
      </c>
    </row>
    <row r="5" spans="1:8" x14ac:dyDescent="0.3">
      <c r="A5" s="4" t="s">
        <v>18</v>
      </c>
      <c r="B5" s="5">
        <v>0</v>
      </c>
      <c r="D5" s="4" t="s">
        <v>18</v>
      </c>
      <c r="E5" s="5">
        <v>0</v>
      </c>
      <c r="G5" s="4" t="s">
        <v>18</v>
      </c>
      <c r="H5" s="5">
        <v>0</v>
      </c>
    </row>
    <row r="6" spans="1:8" ht="27.6" x14ac:dyDescent="0.3">
      <c r="A6" s="4" t="s">
        <v>4</v>
      </c>
      <c r="B6" s="5">
        <v>0</v>
      </c>
      <c r="D6" s="4" t="s">
        <v>4</v>
      </c>
      <c r="E6" s="5">
        <v>0</v>
      </c>
      <c r="G6" s="4" t="s">
        <v>4</v>
      </c>
      <c r="H6" s="5">
        <v>0</v>
      </c>
    </row>
    <row r="7" spans="1:8" ht="27.6" x14ac:dyDescent="0.3">
      <c r="A7" s="4" t="s">
        <v>19</v>
      </c>
      <c r="B7" s="5">
        <v>0</v>
      </c>
      <c r="D7" s="4" t="s">
        <v>19</v>
      </c>
      <c r="E7" s="5">
        <v>0</v>
      </c>
      <c r="G7" s="4" t="s">
        <v>19</v>
      </c>
      <c r="H7" s="5">
        <v>0</v>
      </c>
    </row>
    <row r="8" spans="1:8" ht="27.6" x14ac:dyDescent="0.3">
      <c r="A8" s="4" t="s">
        <v>25</v>
      </c>
      <c r="B8" s="5">
        <v>0</v>
      </c>
      <c r="D8" s="4" t="s">
        <v>25</v>
      </c>
      <c r="E8" s="5">
        <v>0</v>
      </c>
      <c r="G8" s="4" t="s">
        <v>25</v>
      </c>
      <c r="H8" s="5">
        <v>0</v>
      </c>
    </row>
    <row r="9" spans="1:8" ht="27.6" x14ac:dyDescent="0.3">
      <c r="A9" s="4" t="s">
        <v>21</v>
      </c>
      <c r="B9" s="5">
        <v>0</v>
      </c>
      <c r="D9" s="4" t="s">
        <v>21</v>
      </c>
      <c r="E9" s="5">
        <v>0</v>
      </c>
      <c r="G9" s="4" t="s">
        <v>21</v>
      </c>
      <c r="H9" s="5">
        <v>0</v>
      </c>
    </row>
    <row r="10" spans="1:8" ht="27.6" x14ac:dyDescent="0.3">
      <c r="A10" s="4" t="s">
        <v>5</v>
      </c>
      <c r="B10" s="5">
        <v>0</v>
      </c>
      <c r="D10" s="4" t="s">
        <v>5</v>
      </c>
      <c r="E10" s="5">
        <v>0</v>
      </c>
      <c r="G10" s="4" t="s">
        <v>5</v>
      </c>
      <c r="H10" s="5">
        <v>0</v>
      </c>
    </row>
    <row r="11" spans="1:8" x14ac:dyDescent="0.3">
      <c r="A11" s="4" t="s">
        <v>6</v>
      </c>
      <c r="B11" s="5">
        <v>0</v>
      </c>
      <c r="D11" s="4" t="s">
        <v>6</v>
      </c>
      <c r="E11" s="5">
        <v>0</v>
      </c>
      <c r="G11" s="4" t="s">
        <v>6</v>
      </c>
      <c r="H11" s="5">
        <v>0</v>
      </c>
    </row>
    <row r="12" spans="1:8" ht="27.6" x14ac:dyDescent="0.3">
      <c r="A12" s="4" t="s">
        <v>7</v>
      </c>
      <c r="B12" s="5">
        <v>0</v>
      </c>
      <c r="D12" s="4" t="s">
        <v>7</v>
      </c>
      <c r="E12" s="5">
        <v>0</v>
      </c>
      <c r="G12" s="4" t="s">
        <v>7</v>
      </c>
      <c r="H12" s="5">
        <v>0</v>
      </c>
    </row>
    <row r="13" spans="1:8" ht="27.6" x14ac:dyDescent="0.3">
      <c r="A13" s="4" t="s">
        <v>8</v>
      </c>
      <c r="B13" s="5">
        <v>0</v>
      </c>
      <c r="D13" s="4" t="s">
        <v>8</v>
      </c>
      <c r="E13" s="5">
        <v>0</v>
      </c>
      <c r="G13" s="4" t="s">
        <v>8</v>
      </c>
      <c r="H13" s="5">
        <v>0</v>
      </c>
    </row>
    <row r="14" spans="1:8" ht="27.6" x14ac:dyDescent="0.3">
      <c r="A14" s="4" t="s">
        <v>20</v>
      </c>
      <c r="B14" s="5">
        <v>0</v>
      </c>
      <c r="D14" s="4" t="s">
        <v>20</v>
      </c>
      <c r="E14" s="5">
        <v>0</v>
      </c>
      <c r="G14" s="4" t="s">
        <v>20</v>
      </c>
      <c r="H14" s="5">
        <v>0</v>
      </c>
    </row>
    <row r="15" spans="1:8" x14ac:dyDescent="0.3">
      <c r="A15" s="4" t="s">
        <v>1</v>
      </c>
      <c r="B15" s="11">
        <f>SUM(B5:B14)</f>
        <v>0</v>
      </c>
      <c r="D15" s="4" t="s">
        <v>1</v>
      </c>
      <c r="E15" s="11">
        <f>SUM(E5:E14)</f>
        <v>0</v>
      </c>
      <c r="G15" s="4" t="s">
        <v>1</v>
      </c>
      <c r="H15" s="11">
        <f>SUM(H5:H14)</f>
        <v>0</v>
      </c>
    </row>
    <row r="16" spans="1:8" x14ac:dyDescent="0.3">
      <c r="A16" s="4" t="s">
        <v>39</v>
      </c>
      <c r="B16" s="13">
        <v>1</v>
      </c>
      <c r="D16" s="4" t="s">
        <v>39</v>
      </c>
      <c r="E16" s="13">
        <v>1</v>
      </c>
      <c r="G16" s="4" t="s">
        <v>39</v>
      </c>
      <c r="H16" s="13">
        <v>1</v>
      </c>
    </row>
    <row r="17" spans="1:8" ht="27.6" x14ac:dyDescent="0.3">
      <c r="A17" s="4" t="s">
        <v>41</v>
      </c>
      <c r="B17" s="13">
        <v>0</v>
      </c>
      <c r="D17" s="4" t="s">
        <v>41</v>
      </c>
      <c r="E17" s="13">
        <v>0</v>
      </c>
      <c r="G17" s="4" t="s">
        <v>41</v>
      </c>
      <c r="H17" s="13">
        <v>0</v>
      </c>
    </row>
    <row r="18" spans="1:8" x14ac:dyDescent="0.3">
      <c r="A18" s="4" t="s">
        <v>40</v>
      </c>
      <c r="B18" s="12">
        <f>B15*B16+(B15*B16)*B17</f>
        <v>0</v>
      </c>
      <c r="D18" s="4" t="s">
        <v>40</v>
      </c>
      <c r="E18" s="12">
        <f>E15*E16+(E15*E16)*E17</f>
        <v>0</v>
      </c>
      <c r="G18" s="4" t="s">
        <v>40</v>
      </c>
      <c r="H18" s="12">
        <f>H15*H16+(H15*H16)*H17</f>
        <v>0</v>
      </c>
    </row>
    <row r="19" spans="1:8" x14ac:dyDescent="0.3">
      <c r="A19" s="3" t="s">
        <v>3</v>
      </c>
      <c r="B19" s="6" t="e">
        <f>($E$102/$E$99)*B18</f>
        <v>#DIV/0!</v>
      </c>
      <c r="D19" s="3" t="s">
        <v>3</v>
      </c>
      <c r="E19" s="6" t="e">
        <f>($E$102/$E$99)*E18</f>
        <v>#DIV/0!</v>
      </c>
      <c r="G19" s="3" t="s">
        <v>3</v>
      </c>
      <c r="H19" s="6" t="e">
        <f>($E$102/$E$99)*H18</f>
        <v>#DIV/0!</v>
      </c>
    </row>
    <row r="20" spans="1:8" x14ac:dyDescent="0.3">
      <c r="A20" s="7"/>
      <c r="B20" s="8"/>
      <c r="D20" s="7"/>
      <c r="E20" s="8"/>
      <c r="G20" s="7"/>
      <c r="H20" s="8"/>
    </row>
    <row r="21" spans="1:8" x14ac:dyDescent="0.3">
      <c r="A21" s="7"/>
      <c r="B21" s="8"/>
      <c r="D21" s="7"/>
      <c r="E21" s="8"/>
      <c r="G21" s="7"/>
      <c r="H21" s="8"/>
    </row>
    <row r="22" spans="1:8" x14ac:dyDescent="0.3">
      <c r="A22" s="7"/>
      <c r="B22" s="8"/>
      <c r="D22" s="7"/>
      <c r="E22" s="8"/>
      <c r="G22" s="7"/>
      <c r="H22" s="8"/>
    </row>
    <row r="23" spans="1:8" x14ac:dyDescent="0.3">
      <c r="A23" s="7"/>
      <c r="B23" s="8"/>
      <c r="D23" s="7"/>
      <c r="E23" s="8"/>
      <c r="G23" s="7"/>
      <c r="H23" s="8"/>
    </row>
    <row r="25" spans="1:8" ht="27" customHeight="1" x14ac:dyDescent="0.3">
      <c r="A25" s="40" t="s">
        <v>29</v>
      </c>
      <c r="B25" s="40"/>
      <c r="D25" s="40" t="s">
        <v>30</v>
      </c>
      <c r="E25" s="40"/>
      <c r="G25" s="40" t="s">
        <v>31</v>
      </c>
      <c r="H25" s="40"/>
    </row>
    <row r="26" spans="1:8" x14ac:dyDescent="0.3">
      <c r="A26" s="3" t="s">
        <v>0</v>
      </c>
      <c r="B26" s="3" t="s">
        <v>2</v>
      </c>
      <c r="D26" s="3" t="s">
        <v>0</v>
      </c>
      <c r="E26" s="3" t="s">
        <v>2</v>
      </c>
      <c r="G26" s="3" t="s">
        <v>0</v>
      </c>
      <c r="H26" s="3" t="s">
        <v>2</v>
      </c>
    </row>
    <row r="27" spans="1:8" x14ac:dyDescent="0.3">
      <c r="A27" s="4" t="s">
        <v>18</v>
      </c>
      <c r="B27" s="5">
        <v>0</v>
      </c>
      <c r="D27" s="4" t="s">
        <v>18</v>
      </c>
      <c r="E27" s="5">
        <v>0</v>
      </c>
      <c r="G27" s="4" t="s">
        <v>18</v>
      </c>
      <c r="H27" s="5">
        <v>0</v>
      </c>
    </row>
    <row r="28" spans="1:8" ht="27.6" x14ac:dyDescent="0.3">
      <c r="A28" s="4" t="s">
        <v>4</v>
      </c>
      <c r="B28" s="5">
        <v>0</v>
      </c>
      <c r="D28" s="4" t="s">
        <v>4</v>
      </c>
      <c r="E28" s="5">
        <v>0</v>
      </c>
      <c r="G28" s="4" t="s">
        <v>4</v>
      </c>
      <c r="H28" s="5">
        <v>0</v>
      </c>
    </row>
    <row r="29" spans="1:8" ht="27.6" x14ac:dyDescent="0.3">
      <c r="A29" s="4" t="s">
        <v>19</v>
      </c>
      <c r="B29" s="5">
        <v>0</v>
      </c>
      <c r="D29" s="4" t="s">
        <v>19</v>
      </c>
      <c r="E29" s="5">
        <v>0</v>
      </c>
      <c r="G29" s="4" t="s">
        <v>19</v>
      </c>
      <c r="H29" s="5">
        <v>0</v>
      </c>
    </row>
    <row r="30" spans="1:8" ht="27.6" x14ac:dyDescent="0.3">
      <c r="A30" s="4" t="s">
        <v>25</v>
      </c>
      <c r="B30" s="5">
        <v>0</v>
      </c>
      <c r="D30" s="4" t="s">
        <v>25</v>
      </c>
      <c r="E30" s="5">
        <v>0</v>
      </c>
      <c r="G30" s="4" t="s">
        <v>25</v>
      </c>
      <c r="H30" s="5">
        <v>0</v>
      </c>
    </row>
    <row r="31" spans="1:8" ht="27.6" x14ac:dyDescent="0.3">
      <c r="A31" s="4" t="s">
        <v>21</v>
      </c>
      <c r="B31" s="5">
        <v>0</v>
      </c>
      <c r="D31" s="4" t="s">
        <v>21</v>
      </c>
      <c r="E31" s="5">
        <v>0</v>
      </c>
      <c r="G31" s="4" t="s">
        <v>21</v>
      </c>
      <c r="H31" s="5">
        <v>0</v>
      </c>
    </row>
    <row r="32" spans="1:8" ht="27.6" x14ac:dyDescent="0.3">
      <c r="A32" s="4" t="s">
        <v>5</v>
      </c>
      <c r="B32" s="5">
        <v>0</v>
      </c>
      <c r="D32" s="4" t="s">
        <v>5</v>
      </c>
      <c r="E32" s="5">
        <v>0</v>
      </c>
      <c r="G32" s="4" t="s">
        <v>5</v>
      </c>
      <c r="H32" s="5">
        <v>0</v>
      </c>
    </row>
    <row r="33" spans="1:8" x14ac:dyDescent="0.3">
      <c r="A33" s="4" t="s">
        <v>6</v>
      </c>
      <c r="B33" s="5">
        <v>0</v>
      </c>
      <c r="D33" s="4" t="s">
        <v>6</v>
      </c>
      <c r="E33" s="5">
        <v>0</v>
      </c>
      <c r="G33" s="4" t="s">
        <v>6</v>
      </c>
      <c r="H33" s="5">
        <v>0</v>
      </c>
    </row>
    <row r="34" spans="1:8" ht="27.6" x14ac:dyDescent="0.3">
      <c r="A34" s="4" t="s">
        <v>7</v>
      </c>
      <c r="B34" s="5">
        <v>0</v>
      </c>
      <c r="D34" s="4" t="s">
        <v>7</v>
      </c>
      <c r="E34" s="5">
        <v>0</v>
      </c>
      <c r="G34" s="4" t="s">
        <v>7</v>
      </c>
      <c r="H34" s="5">
        <v>0</v>
      </c>
    </row>
    <row r="35" spans="1:8" ht="27.6" x14ac:dyDescent="0.3">
      <c r="A35" s="4" t="s">
        <v>8</v>
      </c>
      <c r="B35" s="5">
        <v>0</v>
      </c>
      <c r="D35" s="4" t="s">
        <v>8</v>
      </c>
      <c r="E35" s="5">
        <v>0</v>
      </c>
      <c r="G35" s="4" t="s">
        <v>8</v>
      </c>
      <c r="H35" s="5">
        <v>0</v>
      </c>
    </row>
    <row r="36" spans="1:8" ht="27.6" x14ac:dyDescent="0.3">
      <c r="A36" s="4" t="s">
        <v>20</v>
      </c>
      <c r="B36" s="5">
        <v>0</v>
      </c>
      <c r="D36" s="4" t="s">
        <v>20</v>
      </c>
      <c r="E36" s="5">
        <v>0</v>
      </c>
      <c r="G36" s="4" t="s">
        <v>20</v>
      </c>
      <c r="H36" s="5">
        <v>0</v>
      </c>
    </row>
    <row r="37" spans="1:8" x14ac:dyDescent="0.3">
      <c r="A37" s="4" t="s">
        <v>1</v>
      </c>
      <c r="B37" s="11">
        <f>SUM(B27:B36)</f>
        <v>0</v>
      </c>
      <c r="D37" s="4" t="s">
        <v>1</v>
      </c>
      <c r="E37" s="11">
        <f>SUM(E27:E36)</f>
        <v>0</v>
      </c>
      <c r="G37" s="4" t="s">
        <v>1</v>
      </c>
      <c r="H37" s="11">
        <f>SUM(H27:H36)</f>
        <v>0</v>
      </c>
    </row>
    <row r="38" spans="1:8" x14ac:dyDescent="0.3">
      <c r="A38" s="4" t="s">
        <v>39</v>
      </c>
      <c r="B38" s="13">
        <v>1</v>
      </c>
      <c r="D38" s="4" t="s">
        <v>39</v>
      </c>
      <c r="E38" s="13">
        <v>1</v>
      </c>
      <c r="G38" s="4" t="s">
        <v>39</v>
      </c>
      <c r="H38" s="13">
        <v>1</v>
      </c>
    </row>
    <row r="39" spans="1:8" ht="27.6" x14ac:dyDescent="0.3">
      <c r="A39" s="4" t="s">
        <v>41</v>
      </c>
      <c r="B39" s="13">
        <v>0</v>
      </c>
      <c r="D39" s="4" t="s">
        <v>41</v>
      </c>
      <c r="E39" s="13">
        <v>0</v>
      </c>
      <c r="G39" s="4" t="s">
        <v>41</v>
      </c>
      <c r="H39" s="13">
        <v>0</v>
      </c>
    </row>
    <row r="40" spans="1:8" x14ac:dyDescent="0.3">
      <c r="A40" s="4" t="s">
        <v>40</v>
      </c>
      <c r="B40" s="12">
        <f>B37*B38+(B37*B38)*B39</f>
        <v>0</v>
      </c>
      <c r="D40" s="4" t="s">
        <v>40</v>
      </c>
      <c r="E40" s="12">
        <f>E37*E38+(E37*E38)*E39</f>
        <v>0</v>
      </c>
      <c r="G40" s="4" t="s">
        <v>40</v>
      </c>
      <c r="H40" s="12">
        <f>H37*H38+(H37*H38)*H39</f>
        <v>0</v>
      </c>
    </row>
    <row r="41" spans="1:8" x14ac:dyDescent="0.3">
      <c r="A41" s="3" t="s">
        <v>3</v>
      </c>
      <c r="B41" s="19" t="e">
        <f>($E$102/$E$99)*B40</f>
        <v>#DIV/0!</v>
      </c>
      <c r="D41" s="3" t="s">
        <v>3</v>
      </c>
      <c r="E41" s="6" t="e">
        <f>($E$102/$E$99)*E40</f>
        <v>#DIV/0!</v>
      </c>
      <c r="G41" s="3" t="s">
        <v>3</v>
      </c>
      <c r="H41" s="6" t="e">
        <f>($E$102/$E$99)*H40</f>
        <v>#DIV/0!</v>
      </c>
    </row>
    <row r="42" spans="1:8" x14ac:dyDescent="0.3">
      <c r="A42" s="7"/>
      <c r="B42" s="28"/>
      <c r="D42" s="7"/>
      <c r="E42" s="8"/>
      <c r="G42" s="7"/>
      <c r="H42" s="8"/>
    </row>
    <row r="43" spans="1:8" x14ac:dyDescent="0.3">
      <c r="A43" s="7"/>
      <c r="B43" s="28"/>
      <c r="D43" s="7"/>
      <c r="E43" s="8"/>
      <c r="G43" s="7"/>
      <c r="H43" s="8"/>
    </row>
    <row r="44" spans="1:8" x14ac:dyDescent="0.3">
      <c r="A44" s="7"/>
      <c r="B44" s="28"/>
      <c r="D44" s="7"/>
      <c r="E44" s="8"/>
      <c r="G44" s="7"/>
      <c r="H44" s="8"/>
    </row>
    <row r="45" spans="1:8" x14ac:dyDescent="0.3">
      <c r="A45" s="7"/>
      <c r="B45" s="28"/>
      <c r="D45" s="7"/>
      <c r="E45" s="8"/>
      <c r="G45" s="7"/>
      <c r="H45" s="8"/>
    </row>
    <row r="46" spans="1:8" x14ac:dyDescent="0.3">
      <c r="A46" s="7"/>
      <c r="B46" s="28"/>
      <c r="D46" s="7"/>
      <c r="E46" s="8"/>
      <c r="G46" s="7"/>
      <c r="H46" s="8"/>
    </row>
    <row r="47" spans="1:8" x14ac:dyDescent="0.3">
      <c r="A47" s="7"/>
      <c r="B47" s="28"/>
      <c r="D47" s="7"/>
      <c r="E47" s="8"/>
      <c r="G47" s="7"/>
      <c r="H47" s="8"/>
    </row>
    <row r="49" spans="1:8" ht="27.45" customHeight="1" x14ac:dyDescent="0.3">
      <c r="A49" s="40" t="s">
        <v>32</v>
      </c>
      <c r="B49" s="40"/>
      <c r="D49" s="40" t="s">
        <v>33</v>
      </c>
      <c r="E49" s="40"/>
      <c r="G49" s="40" t="s">
        <v>34</v>
      </c>
      <c r="H49" s="40"/>
    </row>
    <row r="50" spans="1:8" x14ac:dyDescent="0.3">
      <c r="A50" s="3" t="s">
        <v>0</v>
      </c>
      <c r="B50" s="3" t="s">
        <v>2</v>
      </c>
      <c r="D50" s="3" t="s">
        <v>0</v>
      </c>
      <c r="E50" s="3" t="s">
        <v>2</v>
      </c>
      <c r="G50" s="3" t="s">
        <v>0</v>
      </c>
      <c r="H50" s="3" t="s">
        <v>2</v>
      </c>
    </row>
    <row r="51" spans="1:8" x14ac:dyDescent="0.3">
      <c r="A51" s="4" t="s">
        <v>18</v>
      </c>
      <c r="B51" s="5">
        <v>0</v>
      </c>
      <c r="D51" s="4" t="s">
        <v>18</v>
      </c>
      <c r="E51" s="5">
        <v>0</v>
      </c>
      <c r="G51" s="4" t="s">
        <v>18</v>
      </c>
      <c r="H51" s="5">
        <v>0</v>
      </c>
    </row>
    <row r="52" spans="1:8" ht="27.6" x14ac:dyDescent="0.3">
      <c r="A52" s="4" t="s">
        <v>4</v>
      </c>
      <c r="B52" s="5">
        <v>0</v>
      </c>
      <c r="D52" s="4" t="s">
        <v>4</v>
      </c>
      <c r="E52" s="5">
        <v>0</v>
      </c>
      <c r="G52" s="4" t="s">
        <v>4</v>
      </c>
      <c r="H52" s="5">
        <v>0</v>
      </c>
    </row>
    <row r="53" spans="1:8" ht="27.6" x14ac:dyDescent="0.3">
      <c r="A53" s="4" t="s">
        <v>19</v>
      </c>
      <c r="B53" s="5">
        <v>0</v>
      </c>
      <c r="D53" s="4" t="s">
        <v>19</v>
      </c>
      <c r="E53" s="5">
        <v>0</v>
      </c>
      <c r="G53" s="4" t="s">
        <v>19</v>
      </c>
      <c r="H53" s="5">
        <v>0</v>
      </c>
    </row>
    <row r="54" spans="1:8" ht="27.6" x14ac:dyDescent="0.3">
      <c r="A54" s="4" t="s">
        <v>25</v>
      </c>
      <c r="B54" s="5">
        <v>0</v>
      </c>
      <c r="D54" s="4" t="s">
        <v>25</v>
      </c>
      <c r="E54" s="5">
        <v>0</v>
      </c>
      <c r="G54" s="4" t="s">
        <v>25</v>
      </c>
      <c r="H54" s="5">
        <v>0</v>
      </c>
    </row>
    <row r="55" spans="1:8" ht="27.6" x14ac:dyDescent="0.3">
      <c r="A55" s="4" t="s">
        <v>21</v>
      </c>
      <c r="B55" s="5">
        <v>0</v>
      </c>
      <c r="D55" s="4" t="s">
        <v>21</v>
      </c>
      <c r="E55" s="5">
        <v>0</v>
      </c>
      <c r="G55" s="4" t="s">
        <v>21</v>
      </c>
      <c r="H55" s="5">
        <v>0</v>
      </c>
    </row>
    <row r="56" spans="1:8" ht="27.6" x14ac:dyDescent="0.3">
      <c r="A56" s="4" t="s">
        <v>5</v>
      </c>
      <c r="B56" s="5">
        <v>0</v>
      </c>
      <c r="D56" s="4" t="s">
        <v>5</v>
      </c>
      <c r="E56" s="5">
        <v>0</v>
      </c>
      <c r="G56" s="4" t="s">
        <v>5</v>
      </c>
      <c r="H56" s="5">
        <v>0</v>
      </c>
    </row>
    <row r="57" spans="1:8" x14ac:dyDescent="0.3">
      <c r="A57" s="4" t="s">
        <v>6</v>
      </c>
      <c r="B57" s="5">
        <v>0</v>
      </c>
      <c r="D57" s="4" t="s">
        <v>6</v>
      </c>
      <c r="E57" s="5">
        <v>0</v>
      </c>
      <c r="G57" s="4" t="s">
        <v>6</v>
      </c>
      <c r="H57" s="5">
        <v>0</v>
      </c>
    </row>
    <row r="58" spans="1:8" ht="27.6" x14ac:dyDescent="0.3">
      <c r="A58" s="4" t="s">
        <v>7</v>
      </c>
      <c r="B58" s="5">
        <v>0</v>
      </c>
      <c r="D58" s="4" t="s">
        <v>7</v>
      </c>
      <c r="E58" s="5">
        <v>0</v>
      </c>
      <c r="G58" s="4" t="s">
        <v>7</v>
      </c>
      <c r="H58" s="5">
        <v>0</v>
      </c>
    </row>
    <row r="59" spans="1:8" ht="27.6" x14ac:dyDescent="0.3">
      <c r="A59" s="4" t="s">
        <v>8</v>
      </c>
      <c r="B59" s="5">
        <v>0</v>
      </c>
      <c r="D59" s="4" t="s">
        <v>8</v>
      </c>
      <c r="E59" s="5">
        <v>0</v>
      </c>
      <c r="G59" s="4" t="s">
        <v>8</v>
      </c>
      <c r="H59" s="5">
        <v>0</v>
      </c>
    </row>
    <row r="60" spans="1:8" ht="27.6" x14ac:dyDescent="0.3">
      <c r="A60" s="4" t="s">
        <v>20</v>
      </c>
      <c r="B60" s="5">
        <v>0</v>
      </c>
      <c r="D60" s="4" t="s">
        <v>20</v>
      </c>
      <c r="E60" s="5">
        <v>0</v>
      </c>
      <c r="G60" s="4" t="s">
        <v>20</v>
      </c>
      <c r="H60" s="5">
        <v>0</v>
      </c>
    </row>
    <row r="61" spans="1:8" x14ac:dyDescent="0.3">
      <c r="A61" s="4" t="s">
        <v>1</v>
      </c>
      <c r="B61" s="11">
        <f>SUM(B51:B60)</f>
        <v>0</v>
      </c>
      <c r="D61" s="4" t="s">
        <v>1</v>
      </c>
      <c r="E61" s="11">
        <f>SUM(E51:E60)</f>
        <v>0</v>
      </c>
      <c r="G61" s="4" t="s">
        <v>1</v>
      </c>
      <c r="H61" s="11">
        <f>SUM(H51:H60)</f>
        <v>0</v>
      </c>
    </row>
    <row r="62" spans="1:8" x14ac:dyDescent="0.3">
      <c r="A62" s="4" t="s">
        <v>39</v>
      </c>
      <c r="B62" s="13">
        <v>1</v>
      </c>
      <c r="D62" s="4" t="s">
        <v>39</v>
      </c>
      <c r="E62" s="13">
        <v>1</v>
      </c>
      <c r="G62" s="4" t="s">
        <v>39</v>
      </c>
      <c r="H62" s="13">
        <v>1</v>
      </c>
    </row>
    <row r="63" spans="1:8" ht="27.6" x14ac:dyDescent="0.3">
      <c r="A63" s="4" t="s">
        <v>41</v>
      </c>
      <c r="B63" s="13">
        <v>0</v>
      </c>
      <c r="D63" s="4" t="s">
        <v>41</v>
      </c>
      <c r="E63" s="13">
        <v>0</v>
      </c>
      <c r="G63" s="4" t="s">
        <v>41</v>
      </c>
      <c r="H63" s="13">
        <v>0</v>
      </c>
    </row>
    <row r="64" spans="1:8" x14ac:dyDescent="0.3">
      <c r="A64" s="4" t="s">
        <v>40</v>
      </c>
      <c r="B64" s="12">
        <f>B61*B62+(B61*B62)*B63</f>
        <v>0</v>
      </c>
      <c r="D64" s="4" t="s">
        <v>40</v>
      </c>
      <c r="E64" s="12">
        <f>E61*E62+(E61*E62)*E63</f>
        <v>0</v>
      </c>
      <c r="G64" s="4" t="s">
        <v>40</v>
      </c>
      <c r="H64" s="12">
        <f>H61*H62+(H61*H62)*H63</f>
        <v>0</v>
      </c>
    </row>
    <row r="65" spans="1:8" x14ac:dyDescent="0.3">
      <c r="A65" s="3" t="s">
        <v>3</v>
      </c>
      <c r="B65" s="6" t="e">
        <f>($E$102/$E$99)*B64</f>
        <v>#DIV/0!</v>
      </c>
      <c r="D65" s="3" t="s">
        <v>3</v>
      </c>
      <c r="E65" s="6" t="e">
        <f>($E$102/$E$99)*E64</f>
        <v>#DIV/0!</v>
      </c>
      <c r="G65" s="3" t="s">
        <v>3</v>
      </c>
      <c r="H65" s="6" t="e">
        <f>($E$102/$E$99)*H64</f>
        <v>#DIV/0!</v>
      </c>
    </row>
    <row r="66" spans="1:8" x14ac:dyDescent="0.3">
      <c r="A66" s="7"/>
      <c r="B66" s="8"/>
      <c r="D66" s="7"/>
      <c r="E66" s="8"/>
      <c r="G66" s="7"/>
      <c r="H66" s="8"/>
    </row>
    <row r="67" spans="1:8" x14ac:dyDescent="0.3">
      <c r="A67" s="7"/>
      <c r="B67" s="8"/>
      <c r="D67" s="7"/>
      <c r="E67" s="8"/>
      <c r="G67" s="7"/>
      <c r="H67" s="8"/>
    </row>
    <row r="68" spans="1:8" x14ac:dyDescent="0.3">
      <c r="A68" s="7"/>
      <c r="B68" s="8"/>
      <c r="D68" s="7"/>
      <c r="E68" s="8"/>
      <c r="G68" s="7"/>
      <c r="H68" s="8"/>
    </row>
    <row r="69" spans="1:8" x14ac:dyDescent="0.3">
      <c r="A69" s="7"/>
      <c r="B69" s="8"/>
      <c r="D69" s="7"/>
      <c r="E69" s="8"/>
      <c r="G69" s="7"/>
      <c r="H69" s="8"/>
    </row>
    <row r="70" spans="1:8" x14ac:dyDescent="0.3">
      <c r="A70" s="7"/>
      <c r="B70" s="8"/>
      <c r="D70" s="7"/>
      <c r="E70" s="8"/>
      <c r="G70" s="7"/>
      <c r="H70" s="8"/>
    </row>
    <row r="71" spans="1:8" x14ac:dyDescent="0.3">
      <c r="A71" s="7"/>
      <c r="B71" s="8"/>
      <c r="D71" s="7"/>
      <c r="E71" s="8"/>
      <c r="G71" s="7"/>
      <c r="H71" s="8"/>
    </row>
    <row r="72" spans="1:8" x14ac:dyDescent="0.3">
      <c r="A72" s="7"/>
      <c r="B72" s="8"/>
      <c r="D72" s="7"/>
      <c r="E72" s="8"/>
      <c r="G72" s="7"/>
      <c r="H72" s="8"/>
    </row>
    <row r="73" spans="1:8" x14ac:dyDescent="0.3">
      <c r="A73" s="7"/>
      <c r="B73" s="8"/>
      <c r="D73" s="7"/>
      <c r="E73" s="8"/>
      <c r="G73" s="7"/>
      <c r="H73" s="8"/>
    </row>
    <row r="74" spans="1:8" ht="24.45" customHeight="1" x14ac:dyDescent="0.3">
      <c r="A74" s="40" t="s">
        <v>35</v>
      </c>
      <c r="B74" s="40"/>
      <c r="D74" s="40" t="s">
        <v>36</v>
      </c>
      <c r="E74" s="40"/>
      <c r="G74" s="40" t="s">
        <v>37</v>
      </c>
      <c r="H74" s="40"/>
    </row>
    <row r="75" spans="1:8" x14ac:dyDescent="0.3">
      <c r="A75" s="3" t="s">
        <v>0</v>
      </c>
      <c r="B75" s="3" t="s">
        <v>2</v>
      </c>
      <c r="D75" s="3" t="s">
        <v>0</v>
      </c>
      <c r="E75" s="3" t="s">
        <v>2</v>
      </c>
      <c r="G75" s="3" t="s">
        <v>0</v>
      </c>
      <c r="H75" s="3" t="s">
        <v>2</v>
      </c>
    </row>
    <row r="76" spans="1:8" x14ac:dyDescent="0.3">
      <c r="A76" s="4" t="s">
        <v>18</v>
      </c>
      <c r="B76" s="5">
        <v>0</v>
      </c>
      <c r="D76" s="4" t="s">
        <v>18</v>
      </c>
      <c r="E76" s="5">
        <v>0</v>
      </c>
      <c r="G76" s="4" t="s">
        <v>18</v>
      </c>
      <c r="H76" s="5">
        <v>0</v>
      </c>
    </row>
    <row r="77" spans="1:8" ht="27.6" x14ac:dyDescent="0.3">
      <c r="A77" s="4" t="s">
        <v>4</v>
      </c>
      <c r="B77" s="5">
        <v>0</v>
      </c>
      <c r="D77" s="4" t="s">
        <v>4</v>
      </c>
      <c r="E77" s="5">
        <v>0</v>
      </c>
      <c r="G77" s="4" t="s">
        <v>4</v>
      </c>
      <c r="H77" s="5">
        <v>0</v>
      </c>
    </row>
    <row r="78" spans="1:8" ht="27.6" x14ac:dyDescent="0.3">
      <c r="A78" s="4" t="s">
        <v>19</v>
      </c>
      <c r="B78" s="5">
        <v>0</v>
      </c>
      <c r="D78" s="4" t="s">
        <v>19</v>
      </c>
      <c r="E78" s="5">
        <v>0</v>
      </c>
      <c r="G78" s="4" t="s">
        <v>19</v>
      </c>
      <c r="H78" s="5">
        <v>0</v>
      </c>
    </row>
    <row r="79" spans="1:8" ht="27.6" x14ac:dyDescent="0.3">
      <c r="A79" s="4" t="s">
        <v>25</v>
      </c>
      <c r="B79" s="5">
        <v>0</v>
      </c>
      <c r="D79" s="4" t="s">
        <v>25</v>
      </c>
      <c r="E79" s="5">
        <v>0</v>
      </c>
      <c r="G79" s="4" t="s">
        <v>25</v>
      </c>
      <c r="H79" s="5">
        <v>0</v>
      </c>
    </row>
    <row r="80" spans="1:8" ht="27.6" x14ac:dyDescent="0.3">
      <c r="A80" s="4" t="s">
        <v>21</v>
      </c>
      <c r="B80" s="5">
        <v>0</v>
      </c>
      <c r="D80" s="4" t="s">
        <v>21</v>
      </c>
      <c r="E80" s="5">
        <v>0</v>
      </c>
      <c r="G80" s="4" t="s">
        <v>21</v>
      </c>
      <c r="H80" s="5">
        <v>0</v>
      </c>
    </row>
    <row r="81" spans="1:8" ht="27.6" x14ac:dyDescent="0.3">
      <c r="A81" s="4" t="s">
        <v>5</v>
      </c>
      <c r="B81" s="5">
        <v>0</v>
      </c>
      <c r="D81" s="4" t="s">
        <v>5</v>
      </c>
      <c r="E81" s="5">
        <v>0</v>
      </c>
      <c r="G81" s="4" t="s">
        <v>5</v>
      </c>
      <c r="H81" s="5">
        <v>0</v>
      </c>
    </row>
    <row r="82" spans="1:8" x14ac:dyDescent="0.3">
      <c r="A82" s="4" t="s">
        <v>6</v>
      </c>
      <c r="B82" s="5">
        <v>0</v>
      </c>
      <c r="D82" s="4" t="s">
        <v>6</v>
      </c>
      <c r="E82" s="5">
        <v>0</v>
      </c>
      <c r="G82" s="4" t="s">
        <v>6</v>
      </c>
      <c r="H82" s="5">
        <v>0</v>
      </c>
    </row>
    <row r="83" spans="1:8" ht="27.6" x14ac:dyDescent="0.3">
      <c r="A83" s="4" t="s">
        <v>7</v>
      </c>
      <c r="B83" s="5">
        <v>0</v>
      </c>
      <c r="D83" s="4" t="s">
        <v>7</v>
      </c>
      <c r="E83" s="5">
        <v>0</v>
      </c>
      <c r="G83" s="4" t="s">
        <v>7</v>
      </c>
      <c r="H83" s="5">
        <v>0</v>
      </c>
    </row>
    <row r="84" spans="1:8" ht="27.6" x14ac:dyDescent="0.3">
      <c r="A84" s="4" t="s">
        <v>8</v>
      </c>
      <c r="B84" s="5">
        <v>0</v>
      </c>
      <c r="D84" s="4" t="s">
        <v>8</v>
      </c>
      <c r="E84" s="5">
        <v>0</v>
      </c>
      <c r="G84" s="4" t="s">
        <v>8</v>
      </c>
      <c r="H84" s="5">
        <v>0</v>
      </c>
    </row>
    <row r="85" spans="1:8" ht="27.6" x14ac:dyDescent="0.3">
      <c r="A85" s="4" t="s">
        <v>20</v>
      </c>
      <c r="B85" s="5">
        <v>0</v>
      </c>
      <c r="D85" s="4" t="s">
        <v>20</v>
      </c>
      <c r="E85" s="5">
        <v>0</v>
      </c>
      <c r="G85" s="4" t="s">
        <v>20</v>
      </c>
      <c r="H85" s="5">
        <v>0</v>
      </c>
    </row>
    <row r="86" spans="1:8" x14ac:dyDescent="0.3">
      <c r="A86" s="4" t="s">
        <v>1</v>
      </c>
      <c r="B86" s="11">
        <f>SUM(B76:B85)</f>
        <v>0</v>
      </c>
      <c r="D86" s="4" t="s">
        <v>1</v>
      </c>
      <c r="E86" s="11">
        <f>SUM(E76:E85)</f>
        <v>0</v>
      </c>
      <c r="G86" s="4" t="s">
        <v>1</v>
      </c>
      <c r="H86" s="11">
        <f>SUM(H76:H85)</f>
        <v>0</v>
      </c>
    </row>
    <row r="87" spans="1:8" x14ac:dyDescent="0.3">
      <c r="A87" s="4" t="s">
        <v>39</v>
      </c>
      <c r="B87" s="13">
        <v>1</v>
      </c>
      <c r="D87" s="4" t="s">
        <v>39</v>
      </c>
      <c r="E87" s="13">
        <v>1</v>
      </c>
      <c r="G87" s="4" t="s">
        <v>39</v>
      </c>
      <c r="H87" s="13">
        <v>1</v>
      </c>
    </row>
    <row r="88" spans="1:8" ht="27.6" x14ac:dyDescent="0.3">
      <c r="A88" s="4" t="s">
        <v>41</v>
      </c>
      <c r="B88" s="13">
        <v>0</v>
      </c>
      <c r="D88" s="4" t="s">
        <v>41</v>
      </c>
      <c r="E88" s="13">
        <v>0</v>
      </c>
      <c r="G88" s="4" t="s">
        <v>41</v>
      </c>
      <c r="H88" s="13">
        <v>0</v>
      </c>
    </row>
    <row r="89" spans="1:8" x14ac:dyDescent="0.3">
      <c r="A89" s="4" t="s">
        <v>40</v>
      </c>
      <c r="B89" s="12">
        <f>B86*B87+(B86*B87)*B88</f>
        <v>0</v>
      </c>
      <c r="D89" s="4" t="s">
        <v>40</v>
      </c>
      <c r="E89" s="12">
        <f>E86*E87+(E86*E87)*E88</f>
        <v>0</v>
      </c>
      <c r="G89" s="4" t="s">
        <v>40</v>
      </c>
      <c r="H89" s="12">
        <f>H86*H87+(H86*H87)*H88</f>
        <v>0</v>
      </c>
    </row>
    <row r="90" spans="1:8" x14ac:dyDescent="0.3">
      <c r="A90" s="3" t="s">
        <v>3</v>
      </c>
      <c r="B90" s="6" t="e">
        <f>($E$102/$E$99)*B89</f>
        <v>#DIV/0!</v>
      </c>
      <c r="D90" s="3" t="s">
        <v>3</v>
      </c>
      <c r="E90" s="6" t="e">
        <f>($E$102/$E$99)*E89</f>
        <v>#DIV/0!</v>
      </c>
      <c r="G90" s="3" t="s">
        <v>3</v>
      </c>
      <c r="H90" s="6" t="e">
        <f>($E$102/$E$99)*H89</f>
        <v>#DIV/0!</v>
      </c>
    </row>
    <row r="91" spans="1:8" x14ac:dyDescent="0.3">
      <c r="A91" s="7"/>
      <c r="B91" s="8"/>
      <c r="D91" s="7"/>
      <c r="E91" s="8"/>
      <c r="G91" s="7"/>
      <c r="H91" s="8"/>
    </row>
    <row r="92" spans="1:8" x14ac:dyDescent="0.3">
      <c r="A92" s="7"/>
      <c r="B92" s="8"/>
      <c r="D92" s="7"/>
      <c r="E92" s="8"/>
      <c r="G92" s="7"/>
      <c r="H92" s="8"/>
    </row>
    <row r="93" spans="1:8" x14ac:dyDescent="0.3">
      <c r="A93" s="7"/>
      <c r="B93" s="8"/>
      <c r="D93" s="7"/>
      <c r="E93" s="8"/>
      <c r="G93" s="7"/>
      <c r="H93" s="8"/>
    </row>
    <row r="94" spans="1:8" x14ac:dyDescent="0.3">
      <c r="A94" s="7"/>
      <c r="B94" s="8"/>
      <c r="D94" s="7"/>
      <c r="E94" s="8"/>
      <c r="G94" s="7"/>
      <c r="H94" s="8"/>
    </row>
    <row r="95" spans="1:8" x14ac:dyDescent="0.3">
      <c r="A95" s="7"/>
      <c r="B95" s="8"/>
      <c r="D95" s="7"/>
      <c r="E95" s="8"/>
      <c r="G95" s="7"/>
      <c r="H95" s="8"/>
    </row>
    <row r="96" spans="1:8" x14ac:dyDescent="0.3">
      <c r="A96" s="7"/>
      <c r="B96" s="8"/>
      <c r="D96" s="7"/>
      <c r="E96" s="8"/>
      <c r="G96" s="7"/>
      <c r="H96" s="8"/>
    </row>
    <row r="98" spans="1:5" x14ac:dyDescent="0.3">
      <c r="A98" s="39" t="s">
        <v>53</v>
      </c>
      <c r="B98" s="39"/>
      <c r="C98" s="39"/>
      <c r="D98" s="39"/>
      <c r="E98" s="39"/>
    </row>
    <row r="99" spans="1:5" x14ac:dyDescent="0.3">
      <c r="A99" s="2" t="s">
        <v>44</v>
      </c>
      <c r="B99" s="26">
        <v>0</v>
      </c>
      <c r="D99" s="10" t="s">
        <v>38</v>
      </c>
      <c r="E99" s="18">
        <f>B18+E18+H18+B40+E40+H40+B64+E64+H64+B89+E89+H89</f>
        <v>0</v>
      </c>
    </row>
    <row r="100" spans="1:5" x14ac:dyDescent="0.3">
      <c r="A100" s="24" t="s">
        <v>45</v>
      </c>
      <c r="B100" s="25">
        <v>0.25</v>
      </c>
      <c r="D100" s="24" t="s">
        <v>52</v>
      </c>
      <c r="E100" s="25">
        <v>0.15</v>
      </c>
    </row>
    <row r="101" spans="1:5" x14ac:dyDescent="0.3">
      <c r="A101" s="10" t="s">
        <v>46</v>
      </c>
      <c r="B101" s="14">
        <f>B99*B100</f>
        <v>0</v>
      </c>
      <c r="D101" s="15" t="s">
        <v>49</v>
      </c>
      <c r="E101" s="16">
        <f>B103*15%</f>
        <v>0</v>
      </c>
    </row>
    <row r="102" spans="1:5" ht="27.6" x14ac:dyDescent="0.3">
      <c r="A102" s="2" t="s">
        <v>47</v>
      </c>
      <c r="B102" s="27">
        <v>0</v>
      </c>
      <c r="D102" s="15" t="s">
        <v>50</v>
      </c>
      <c r="E102" s="16">
        <f>B103-E101</f>
        <v>0</v>
      </c>
    </row>
    <row r="103" spans="1:5" x14ac:dyDescent="0.3">
      <c r="A103" s="10" t="s">
        <v>48</v>
      </c>
      <c r="B103" s="17">
        <f>B99+B101+B102</f>
        <v>0</v>
      </c>
      <c r="D103" s="1" t="s">
        <v>51</v>
      </c>
      <c r="E103" s="23">
        <f>E101+E102</f>
        <v>0</v>
      </c>
    </row>
    <row r="104" spans="1:5" x14ac:dyDescent="0.3">
      <c r="B104" s="14"/>
    </row>
    <row r="105" spans="1:5" x14ac:dyDescent="0.3">
      <c r="B105" s="9"/>
    </row>
    <row r="107" spans="1:5" ht="13.8" customHeight="1" x14ac:dyDescent="0.3">
      <c r="A107" s="10" t="s">
        <v>24</v>
      </c>
      <c r="B107" s="36" t="s">
        <v>43</v>
      </c>
      <c r="C107" s="37"/>
      <c r="D107" s="37"/>
      <c r="E107" s="37"/>
    </row>
  </sheetData>
  <sheetProtection algorithmName="SHA-512" hashValue="Q1mIdJpkDjnfEkiccvXtJ8n1cT39gso8jHU8/EVjZQ0yr3wvXkfApvstn549bLAu0LKTlVXkdC58IEPSHhGuwg==" saltValue="Yod5kMQ1pR0yNLjGqQLiIQ==" spinCount="100000" sheet="1" objects="1" scenarios="1"/>
  <mergeCells count="15">
    <mergeCell ref="B107:E107"/>
    <mergeCell ref="A1:E1"/>
    <mergeCell ref="A98:E98"/>
    <mergeCell ref="G3:H3"/>
    <mergeCell ref="A25:B25"/>
    <mergeCell ref="D25:E25"/>
    <mergeCell ref="G25:H25"/>
    <mergeCell ref="D49:E49"/>
    <mergeCell ref="A49:B49"/>
    <mergeCell ref="A3:B3"/>
    <mergeCell ref="D3:E3"/>
    <mergeCell ref="G49:H49"/>
    <mergeCell ref="A74:B74"/>
    <mergeCell ref="D74:E74"/>
    <mergeCell ref="G74:H74"/>
  </mergeCells>
  <hyperlinks>
    <hyperlink ref="B107" r:id="rId1" xr:uid="{00000000-0004-0000-0000-000000000000}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="115" zoomScaleNormal="115" workbookViewId="0">
      <selection activeCell="H7" sqref="H7"/>
    </sheetView>
  </sheetViews>
  <sheetFormatPr defaultRowHeight="13.8" x14ac:dyDescent="0.3"/>
  <cols>
    <col min="1" max="1" width="17.21875" style="29" bestFit="1" customWidth="1"/>
    <col min="2" max="2" width="14.21875" style="29" bestFit="1" customWidth="1"/>
    <col min="3" max="3" width="14.44140625" style="29" bestFit="1" customWidth="1"/>
    <col min="4" max="4" width="14.77734375" style="29" bestFit="1" customWidth="1"/>
    <col min="5" max="5" width="17.44140625" style="29" bestFit="1" customWidth="1"/>
    <col min="6" max="16384" width="8.88671875" style="29"/>
  </cols>
  <sheetData>
    <row r="1" spans="1:5" x14ac:dyDescent="0.3">
      <c r="A1" s="41" t="s">
        <v>23</v>
      </c>
      <c r="B1" s="41"/>
      <c r="C1" s="41"/>
      <c r="D1" s="41"/>
      <c r="E1" s="41"/>
    </row>
    <row r="2" spans="1:5" x14ac:dyDescent="0.3">
      <c r="A2" s="30" t="s">
        <v>9</v>
      </c>
      <c r="B2" s="30" t="s">
        <v>12</v>
      </c>
      <c r="C2" s="30" t="s">
        <v>10</v>
      </c>
      <c r="D2" s="30" t="s">
        <v>13</v>
      </c>
      <c r="E2" s="30" t="s">
        <v>11</v>
      </c>
    </row>
    <row r="3" spans="1:5" x14ac:dyDescent="0.3">
      <c r="A3" s="29" t="s">
        <v>14</v>
      </c>
      <c r="B3" s="31">
        <v>10</v>
      </c>
      <c r="C3" s="32">
        <v>0</v>
      </c>
      <c r="D3" s="32">
        <v>0</v>
      </c>
      <c r="E3" s="31" t="e">
        <f>(B3*C3)/D3</f>
        <v>#DIV/0!</v>
      </c>
    </row>
    <row r="4" spans="1:5" x14ac:dyDescent="0.3">
      <c r="A4" s="29" t="s">
        <v>15</v>
      </c>
      <c r="B4" s="31">
        <v>10</v>
      </c>
      <c r="C4" s="32">
        <v>0</v>
      </c>
      <c r="D4" s="32">
        <v>0</v>
      </c>
      <c r="E4" s="31" t="e">
        <f>(B4*C4)/D4</f>
        <v>#DIV/0!</v>
      </c>
    </row>
    <row r="5" spans="1:5" x14ac:dyDescent="0.3">
      <c r="A5" s="29" t="s">
        <v>16</v>
      </c>
      <c r="B5" s="31">
        <v>10</v>
      </c>
      <c r="C5" s="32">
        <v>0</v>
      </c>
      <c r="D5" s="32">
        <v>0</v>
      </c>
      <c r="E5" s="31" t="e">
        <f>(B5*C5)/D5</f>
        <v>#DIV/0!</v>
      </c>
    </row>
    <row r="6" spans="1:5" x14ac:dyDescent="0.3">
      <c r="A6" s="29" t="s">
        <v>17</v>
      </c>
      <c r="B6" s="31">
        <v>10</v>
      </c>
      <c r="C6" s="32">
        <v>0</v>
      </c>
      <c r="D6" s="32">
        <v>0</v>
      </c>
      <c r="E6" s="31" t="e">
        <f>(B6*C6)/D6</f>
        <v>#DIV/0!</v>
      </c>
    </row>
    <row r="9" spans="1:5" x14ac:dyDescent="0.3">
      <c r="A9" s="42" t="s">
        <v>54</v>
      </c>
      <c r="B9" s="42"/>
      <c r="C9" s="42"/>
      <c r="D9" s="42"/>
      <c r="E9" s="42"/>
    </row>
    <row r="10" spans="1:5" x14ac:dyDescent="0.3">
      <c r="A10" s="30" t="s">
        <v>55</v>
      </c>
      <c r="B10" s="30" t="s">
        <v>14</v>
      </c>
      <c r="C10" s="30" t="s">
        <v>68</v>
      </c>
      <c r="D10" s="30" t="s">
        <v>69</v>
      </c>
      <c r="E10" s="30" t="s">
        <v>17</v>
      </c>
    </row>
    <row r="11" spans="1:5" x14ac:dyDescent="0.3">
      <c r="A11" s="29" t="s">
        <v>56</v>
      </c>
      <c r="B11" s="32">
        <v>0</v>
      </c>
      <c r="C11" s="32">
        <v>0</v>
      </c>
      <c r="D11" s="32">
        <v>0</v>
      </c>
      <c r="E11" s="33">
        <v>0</v>
      </c>
    </row>
    <row r="12" spans="1:5" x14ac:dyDescent="0.3">
      <c r="A12" s="29" t="s">
        <v>57</v>
      </c>
      <c r="B12" s="32">
        <v>0</v>
      </c>
      <c r="C12" s="32">
        <v>0</v>
      </c>
      <c r="D12" s="32">
        <v>0</v>
      </c>
      <c r="E12" s="33">
        <v>0</v>
      </c>
    </row>
    <row r="13" spans="1:5" x14ac:dyDescent="0.3">
      <c r="A13" s="29" t="s">
        <v>58</v>
      </c>
      <c r="B13" s="32">
        <v>0</v>
      </c>
      <c r="C13" s="32">
        <v>0</v>
      </c>
      <c r="D13" s="32">
        <v>0</v>
      </c>
      <c r="E13" s="33">
        <v>0</v>
      </c>
    </row>
    <row r="14" spans="1:5" x14ac:dyDescent="0.3">
      <c r="A14" s="29" t="s">
        <v>59</v>
      </c>
      <c r="B14" s="32">
        <v>0</v>
      </c>
      <c r="C14" s="32">
        <v>0</v>
      </c>
      <c r="D14" s="32">
        <v>0</v>
      </c>
      <c r="E14" s="33">
        <v>0</v>
      </c>
    </row>
    <row r="15" spans="1:5" x14ac:dyDescent="0.3">
      <c r="A15" s="29" t="s">
        <v>60</v>
      </c>
      <c r="B15" s="32">
        <v>0</v>
      </c>
      <c r="C15" s="32">
        <v>0</v>
      </c>
      <c r="D15" s="32">
        <v>0</v>
      </c>
      <c r="E15" s="33">
        <v>0</v>
      </c>
    </row>
    <row r="16" spans="1:5" x14ac:dyDescent="0.3">
      <c r="A16" s="29" t="s">
        <v>61</v>
      </c>
      <c r="B16" s="32">
        <v>0</v>
      </c>
      <c r="C16" s="32">
        <v>0</v>
      </c>
      <c r="D16" s="32">
        <v>0</v>
      </c>
      <c r="E16" s="33">
        <v>0</v>
      </c>
    </row>
    <row r="17" spans="1:5" x14ac:dyDescent="0.3">
      <c r="A17" s="29" t="s">
        <v>62</v>
      </c>
      <c r="B17" s="32">
        <v>0</v>
      </c>
      <c r="C17" s="32">
        <v>0</v>
      </c>
      <c r="D17" s="32">
        <v>0</v>
      </c>
      <c r="E17" s="33">
        <v>0</v>
      </c>
    </row>
    <row r="18" spans="1:5" x14ac:dyDescent="0.3">
      <c r="A18" s="29" t="s">
        <v>63</v>
      </c>
      <c r="B18" s="32">
        <v>0</v>
      </c>
      <c r="C18" s="32">
        <v>0</v>
      </c>
      <c r="D18" s="32">
        <v>0</v>
      </c>
      <c r="E18" s="33">
        <v>0</v>
      </c>
    </row>
    <row r="19" spans="1:5" x14ac:dyDescent="0.3">
      <c r="A19" s="29" t="s">
        <v>64</v>
      </c>
      <c r="B19" s="32">
        <v>0</v>
      </c>
      <c r="C19" s="32">
        <v>0</v>
      </c>
      <c r="D19" s="32">
        <v>0</v>
      </c>
      <c r="E19" s="33">
        <v>0</v>
      </c>
    </row>
    <row r="20" spans="1:5" x14ac:dyDescent="0.3">
      <c r="A20" s="29" t="s">
        <v>65</v>
      </c>
      <c r="B20" s="32">
        <v>0</v>
      </c>
      <c r="C20" s="32">
        <v>0</v>
      </c>
      <c r="D20" s="32">
        <v>0</v>
      </c>
      <c r="E20" s="33">
        <v>0</v>
      </c>
    </row>
    <row r="21" spans="1:5" x14ac:dyDescent="0.3">
      <c r="A21" s="29" t="s">
        <v>66</v>
      </c>
      <c r="B21" s="32">
        <v>0</v>
      </c>
      <c r="C21" s="32">
        <v>0</v>
      </c>
      <c r="D21" s="32">
        <v>0</v>
      </c>
      <c r="E21" s="33">
        <v>0</v>
      </c>
    </row>
    <row r="22" spans="1:5" x14ac:dyDescent="0.3">
      <c r="A22" s="29" t="s">
        <v>67</v>
      </c>
      <c r="B22" s="32">
        <v>0</v>
      </c>
      <c r="C22" s="32">
        <v>0</v>
      </c>
      <c r="D22" s="32">
        <v>0</v>
      </c>
      <c r="E22" s="33">
        <v>0</v>
      </c>
    </row>
    <row r="23" spans="1:5" x14ac:dyDescent="0.3">
      <c r="A23" s="30" t="s">
        <v>70</v>
      </c>
      <c r="B23" s="34">
        <f>SUM(B11:B22)</f>
        <v>0</v>
      </c>
      <c r="C23" s="34">
        <f t="shared" ref="C23:E23" si="0">SUM(C11:C22)</f>
        <v>0</v>
      </c>
      <c r="D23" s="34">
        <f t="shared" si="0"/>
        <v>0</v>
      </c>
      <c r="E23" s="35">
        <f t="shared" si="0"/>
        <v>0</v>
      </c>
    </row>
  </sheetData>
  <sheetProtection algorithmName="SHA-512" hashValue="7N3Q3XJp53W+eLLX6ZRMjkr4vGt8KNB38fHcf24LhECUfMc7K+yBpolR1wBq+XZFf/iaraYrwgxc98sQElb+oQ==" saltValue="hxrWItj4lScuFhTOi5bvGQ==" spinCount="100000" sheet="1" objects="1" scenarios="1"/>
  <mergeCells count="2">
    <mergeCell ref="A1:E1"/>
    <mergeCell ref="A9:E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pesatura</vt:lpstr>
      <vt:lpstr>conteggi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2022-07-15T13:12:10Z</dcterms:modified>
</cp:coreProperties>
</file>